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0115" windowHeight="9090"/>
  </bookViews>
  <sheets>
    <sheet name="Novice A" sheetId="1" r:id="rId1"/>
    <sheet name="Novice B" sheetId="9" r:id="rId2"/>
    <sheet name="Novice C" sheetId="10" r:id="rId3"/>
    <sheet name="Novice D" sheetId="11" r:id="rId4"/>
    <sheet name="Novice teams" sheetId="2" r:id="rId5"/>
    <sheet name="Intermediate A" sheetId="12" r:id="rId6"/>
    <sheet name="Intermediate B" sheetId="13" r:id="rId7"/>
    <sheet name="Intermediate C" sheetId="14" r:id="rId8"/>
    <sheet name="Intermediate D" sheetId="15" r:id="rId9"/>
    <sheet name="Intermediate teams" sheetId="21" r:id="rId10"/>
    <sheet name="Open A" sheetId="16" r:id="rId11"/>
    <sheet name="Open B" sheetId="17" r:id="rId12"/>
    <sheet name="Open C" sheetId="18" r:id="rId13"/>
    <sheet name="Open D" sheetId="19" r:id="rId14"/>
    <sheet name="Open teams" sheetId="22" r:id="rId15"/>
    <sheet name="Sheet 1" sheetId="3" r:id="rId16"/>
    <sheet name="Sheet 2" sheetId="20" r:id="rId17"/>
  </sheets>
  <calcPr calcId="152511"/>
</workbook>
</file>

<file path=xl/calcChain.xml><?xml version="1.0" encoding="utf-8"?>
<calcChain xmlns="http://schemas.openxmlformats.org/spreadsheetml/2006/main">
  <c r="M78" i="2" l="1"/>
  <c r="K226" i="2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J2" i="11"/>
  <c r="J28" i="9"/>
  <c r="K196" i="2"/>
  <c r="M27" i="2"/>
  <c r="K221" i="2"/>
  <c r="K220" i="2"/>
  <c r="K219" i="2"/>
  <c r="K218" i="2"/>
  <c r="K214" i="2"/>
  <c r="K213" i="2"/>
  <c r="K212" i="2"/>
  <c r="K208" i="2"/>
  <c r="K207" i="2"/>
  <c r="K206" i="2"/>
  <c r="J14" i="15"/>
  <c r="J13" i="15"/>
  <c r="J12" i="15"/>
  <c r="J11" i="15"/>
  <c r="J10" i="15"/>
  <c r="J9" i="15"/>
  <c r="J8" i="15"/>
  <c r="J7" i="15"/>
  <c r="J6" i="15"/>
  <c r="J5" i="15"/>
  <c r="J4" i="15"/>
  <c r="J3" i="15"/>
  <c r="J2" i="15"/>
  <c r="J13" i="13"/>
  <c r="J12" i="13"/>
  <c r="J11" i="13"/>
  <c r="J10" i="13"/>
  <c r="J9" i="13"/>
  <c r="J8" i="13"/>
  <c r="J7" i="13"/>
  <c r="J6" i="13"/>
  <c r="J5" i="13"/>
  <c r="J4" i="13"/>
  <c r="J3" i="13"/>
  <c r="J2" i="13"/>
  <c r="K146" i="21"/>
  <c r="M146" i="21" s="1"/>
  <c r="K145" i="21"/>
  <c r="M145" i="21" s="1"/>
  <c r="K144" i="21"/>
  <c r="M144" i="21" s="1"/>
  <c r="K143" i="21"/>
  <c r="M143" i="21" s="1"/>
  <c r="K140" i="21"/>
  <c r="M147" i="21" l="1"/>
  <c r="K147" i="21"/>
  <c r="M63" i="22"/>
  <c r="K63" i="22"/>
  <c r="M62" i="22"/>
  <c r="K62" i="22"/>
  <c r="M61" i="22"/>
  <c r="K61" i="22"/>
  <c r="M60" i="22"/>
  <c r="K60" i="22"/>
  <c r="M59" i="22"/>
  <c r="K59" i="22"/>
  <c r="M57" i="22"/>
  <c r="K57" i="22"/>
  <c r="M55" i="22"/>
  <c r="K55" i="22"/>
  <c r="M54" i="22"/>
  <c r="K54" i="22"/>
  <c r="M53" i="22"/>
  <c r="K53" i="22"/>
  <c r="M51" i="22"/>
  <c r="K51" i="22"/>
  <c r="M50" i="22"/>
  <c r="K50" i="22"/>
  <c r="M45" i="22"/>
  <c r="K45" i="22"/>
  <c r="M44" i="22"/>
  <c r="M43" i="22"/>
  <c r="K43" i="22"/>
  <c r="M42" i="22"/>
  <c r="K42" i="22"/>
  <c r="M41" i="22"/>
  <c r="K41" i="22"/>
  <c r="M39" i="22"/>
  <c r="K39" i="22"/>
  <c r="M37" i="22"/>
  <c r="K37" i="22"/>
  <c r="M36" i="22"/>
  <c r="K36" i="22"/>
  <c r="M35" i="22"/>
  <c r="K35" i="22"/>
  <c r="M31" i="22"/>
  <c r="K31" i="22"/>
  <c r="M30" i="22"/>
  <c r="K30" i="22"/>
  <c r="M29" i="22"/>
  <c r="K29" i="22"/>
  <c r="M28" i="22"/>
  <c r="K28" i="22"/>
  <c r="M25" i="22"/>
  <c r="K25" i="22"/>
  <c r="M24" i="22"/>
  <c r="K24" i="22"/>
  <c r="M23" i="22"/>
  <c r="K23" i="22"/>
  <c r="M21" i="22"/>
  <c r="K21" i="22"/>
  <c r="M19" i="22"/>
  <c r="K19" i="22"/>
  <c r="M18" i="22"/>
  <c r="K18" i="22"/>
  <c r="M17" i="22"/>
  <c r="K17" i="22"/>
  <c r="M16" i="22"/>
  <c r="K16" i="22"/>
  <c r="K15" i="22"/>
  <c r="M13" i="22"/>
  <c r="K13" i="22"/>
  <c r="M12" i="22"/>
  <c r="K12" i="22"/>
  <c r="M11" i="22"/>
  <c r="K11" i="22"/>
  <c r="M10" i="22"/>
  <c r="M9" i="22"/>
  <c r="K9" i="22"/>
  <c r="M7" i="22"/>
  <c r="K7" i="22"/>
  <c r="K6" i="22"/>
  <c r="M5" i="22"/>
  <c r="K5" i="22"/>
  <c r="M4" i="22"/>
  <c r="K4" i="22"/>
  <c r="M3" i="22"/>
  <c r="K3" i="22"/>
  <c r="J7" i="19"/>
  <c r="J6" i="19"/>
  <c r="J5" i="19"/>
  <c r="J4" i="19"/>
  <c r="J3" i="19"/>
  <c r="J2" i="19"/>
  <c r="J8" i="18"/>
  <c r="J7" i="18"/>
  <c r="J6" i="18"/>
  <c r="J5" i="18"/>
  <c r="J4" i="18"/>
  <c r="J3" i="18"/>
  <c r="J2" i="18"/>
  <c r="J6" i="17"/>
  <c r="J5" i="17"/>
  <c r="J4" i="17"/>
  <c r="J3" i="17"/>
  <c r="J2" i="17"/>
  <c r="J7" i="16"/>
  <c r="J6" i="16"/>
  <c r="J5" i="16"/>
  <c r="J4" i="16"/>
  <c r="J3" i="16"/>
  <c r="J2" i="16"/>
  <c r="M140" i="21"/>
  <c r="K139" i="21"/>
  <c r="M139" i="21" s="1"/>
  <c r="K138" i="21"/>
  <c r="M138" i="21" s="1"/>
  <c r="K137" i="21"/>
  <c r="K141" i="21" s="1"/>
  <c r="K134" i="21"/>
  <c r="M134" i="21" s="1"/>
  <c r="K133" i="21"/>
  <c r="M133" i="21" s="1"/>
  <c r="K132" i="21"/>
  <c r="M132" i="21" s="1"/>
  <c r="K131" i="21"/>
  <c r="M131" i="21" s="1"/>
  <c r="M135" i="21" s="1"/>
  <c r="K126" i="21"/>
  <c r="M126" i="21" s="1"/>
  <c r="M125" i="21"/>
  <c r="K123" i="21"/>
  <c r="M123" i="21" s="1"/>
  <c r="K120" i="21"/>
  <c r="K118" i="21"/>
  <c r="K114" i="21"/>
  <c r="K113" i="21"/>
  <c r="M113" i="21" s="1"/>
  <c r="K112" i="21"/>
  <c r="M112" i="21" s="1"/>
  <c r="K111" i="21"/>
  <c r="M111" i="21" s="1"/>
  <c r="M107" i="21"/>
  <c r="M106" i="21"/>
  <c r="M105" i="21"/>
  <c r="M102" i="21"/>
  <c r="K101" i="21"/>
  <c r="M101" i="21" s="1"/>
  <c r="K100" i="21"/>
  <c r="M100" i="21" s="1"/>
  <c r="K99" i="21"/>
  <c r="M99" i="21" s="1"/>
  <c r="K93" i="21"/>
  <c r="M93" i="21" s="1"/>
  <c r="K92" i="21"/>
  <c r="M92" i="21" s="1"/>
  <c r="K91" i="21"/>
  <c r="M91" i="21" s="1"/>
  <c r="K88" i="21"/>
  <c r="M88" i="21" s="1"/>
  <c r="K87" i="21"/>
  <c r="M87" i="21" s="1"/>
  <c r="K86" i="21"/>
  <c r="K85" i="21"/>
  <c r="M85" i="21" s="1"/>
  <c r="K82" i="21"/>
  <c r="M82" i="21" s="1"/>
  <c r="K81" i="21"/>
  <c r="M81" i="21" s="1"/>
  <c r="M80" i="21"/>
  <c r="K79" i="21"/>
  <c r="M76" i="21"/>
  <c r="K75" i="21"/>
  <c r="M75" i="21" s="1"/>
  <c r="K74" i="21"/>
  <c r="M74" i="21" s="1"/>
  <c r="K73" i="21"/>
  <c r="K70" i="21"/>
  <c r="M70" i="21" s="1"/>
  <c r="K69" i="21"/>
  <c r="M69" i="21" s="1"/>
  <c r="M68" i="21"/>
  <c r="K67" i="21"/>
  <c r="M62" i="21"/>
  <c r="K61" i="21"/>
  <c r="M61" i="21" s="1"/>
  <c r="K60" i="21"/>
  <c r="M60" i="21" s="1"/>
  <c r="K59" i="21"/>
  <c r="K152" i="21"/>
  <c r="K55" i="21"/>
  <c r="M55" i="21" s="1"/>
  <c r="M54" i="21"/>
  <c r="K53" i="21"/>
  <c r="M53" i="21" s="1"/>
  <c r="M50" i="21"/>
  <c r="K49" i="21"/>
  <c r="M49" i="21" s="1"/>
  <c r="K48" i="21"/>
  <c r="M48" i="21" s="1"/>
  <c r="M47" i="21"/>
  <c r="K44" i="21"/>
  <c r="M44" i="21" s="1"/>
  <c r="K43" i="21"/>
  <c r="K42" i="21"/>
  <c r="M42" i="21" s="1"/>
  <c r="K41" i="21"/>
  <c r="K37" i="21"/>
  <c r="M37" i="21" s="1"/>
  <c r="K36" i="21"/>
  <c r="M36" i="21" s="1"/>
  <c r="M35" i="21"/>
  <c r="K29" i="21"/>
  <c r="K24" i="21"/>
  <c r="M24" i="21" s="1"/>
  <c r="K23" i="21"/>
  <c r="M23" i="21" s="1"/>
  <c r="M22" i="21"/>
  <c r="K21" i="21"/>
  <c r="K18" i="21"/>
  <c r="M18" i="21" s="1"/>
  <c r="K17" i="21"/>
  <c r="K16" i="21"/>
  <c r="M16" i="21" s="1"/>
  <c r="K15" i="21"/>
  <c r="M11" i="21"/>
  <c r="M10" i="21"/>
  <c r="K9" i="21"/>
  <c r="M9" i="21" s="1"/>
  <c r="K6" i="21"/>
  <c r="M6" i="21" s="1"/>
  <c r="M5" i="21"/>
  <c r="K4" i="21"/>
  <c r="M4" i="21" s="1"/>
  <c r="K3" i="21"/>
  <c r="J4" i="14"/>
  <c r="J12" i="14"/>
  <c r="J8" i="14"/>
  <c r="J11" i="14"/>
  <c r="J6" i="14"/>
  <c r="J7" i="14"/>
  <c r="J9" i="14"/>
  <c r="J5" i="14"/>
  <c r="J16" i="14"/>
  <c r="J14" i="14"/>
  <c r="J17" i="14"/>
  <c r="J10" i="14"/>
  <c r="J2" i="14"/>
  <c r="J3" i="14"/>
  <c r="J13" i="14"/>
  <c r="J15" i="14"/>
  <c r="J13" i="12"/>
  <c r="J7" i="12"/>
  <c r="J9" i="12"/>
  <c r="J12" i="12"/>
  <c r="J14" i="12"/>
  <c r="J11" i="12"/>
  <c r="J6" i="12"/>
  <c r="J2" i="12"/>
  <c r="J8" i="12"/>
  <c r="J10" i="12"/>
  <c r="J5" i="12"/>
  <c r="J4" i="12"/>
  <c r="J3" i="12"/>
  <c r="J16" i="12"/>
  <c r="J15" i="12"/>
  <c r="M204" i="2"/>
  <c r="K204" i="2"/>
  <c r="M203" i="2"/>
  <c r="K203" i="2"/>
  <c r="K202" i="2"/>
  <c r="M201" i="2"/>
  <c r="M205" i="2" s="1"/>
  <c r="K201" i="2"/>
  <c r="K205" i="2" s="1"/>
  <c r="M198" i="2"/>
  <c r="M197" i="2"/>
  <c r="K197" i="2"/>
  <c r="M196" i="2"/>
  <c r="M195" i="2"/>
  <c r="K195" i="2"/>
  <c r="K199" i="2" s="1"/>
  <c r="M189" i="2"/>
  <c r="K189" i="2"/>
  <c r="M188" i="2"/>
  <c r="K188" i="2"/>
  <c r="M187" i="2"/>
  <c r="M191" i="2" s="1"/>
  <c r="K187" i="2"/>
  <c r="K191" i="2" s="1"/>
  <c r="M184" i="2"/>
  <c r="K184" i="2"/>
  <c r="M183" i="2"/>
  <c r="K183" i="2"/>
  <c r="K182" i="2"/>
  <c r="M181" i="2"/>
  <c r="M185" i="2" s="1"/>
  <c r="K181" i="2"/>
  <c r="K185" i="2" s="1"/>
  <c r="M178" i="2"/>
  <c r="K178" i="2"/>
  <c r="M177" i="2"/>
  <c r="K177" i="2"/>
  <c r="K176" i="2"/>
  <c r="M176" i="2" s="1"/>
  <c r="K175" i="2"/>
  <c r="K172" i="2"/>
  <c r="M172" i="2" s="1"/>
  <c r="M171" i="2"/>
  <c r="M170" i="2"/>
  <c r="M169" i="2"/>
  <c r="M166" i="2"/>
  <c r="K166" i="2"/>
  <c r="M165" i="2"/>
  <c r="K164" i="2"/>
  <c r="M164" i="2" s="1"/>
  <c r="K163" i="2"/>
  <c r="M163" i="2" s="1"/>
  <c r="K158" i="2"/>
  <c r="M158" i="2" s="1"/>
  <c r="K157" i="2"/>
  <c r="M157" i="2" s="1"/>
  <c r="K156" i="2"/>
  <c r="K155" i="2"/>
  <c r="M155" i="2" s="1"/>
  <c r="K146" i="2"/>
  <c r="M146" i="2" s="1"/>
  <c r="M145" i="2"/>
  <c r="K144" i="2"/>
  <c r="M144" i="2" s="1"/>
  <c r="K140" i="2"/>
  <c r="M140" i="2" s="1"/>
  <c r="K139" i="2"/>
  <c r="M139" i="2" s="1"/>
  <c r="K138" i="2"/>
  <c r="M138" i="2" s="1"/>
  <c r="K137" i="2"/>
  <c r="M134" i="2"/>
  <c r="K134" i="2"/>
  <c r="K133" i="2"/>
  <c r="M133" i="2" s="1"/>
  <c r="K132" i="2"/>
  <c r="M132" i="2" s="1"/>
  <c r="K131" i="2"/>
  <c r="K126" i="2"/>
  <c r="M126" i="2" s="1"/>
  <c r="K125" i="2"/>
  <c r="M125" i="2" s="1"/>
  <c r="K124" i="2"/>
  <c r="M124" i="2" s="1"/>
  <c r="K119" i="2"/>
  <c r="M119" i="2" s="1"/>
  <c r="M118" i="2"/>
  <c r="M114" i="2"/>
  <c r="K113" i="2"/>
  <c r="M113" i="2" s="1"/>
  <c r="K112" i="2"/>
  <c r="M112" i="2" s="1"/>
  <c r="K111" i="2"/>
  <c r="M111" i="2" s="1"/>
  <c r="K108" i="2"/>
  <c r="M108" i="2" s="1"/>
  <c r="K107" i="2"/>
  <c r="M107" i="2" s="1"/>
  <c r="M106" i="2"/>
  <c r="K105" i="2"/>
  <c r="M105" i="2" s="1"/>
  <c r="K102" i="2"/>
  <c r="M102" i="2" s="1"/>
  <c r="M101" i="2"/>
  <c r="K100" i="2"/>
  <c r="M100" i="2" s="1"/>
  <c r="K99" i="2"/>
  <c r="M99" i="2" s="1"/>
  <c r="M94" i="2"/>
  <c r="M93" i="2"/>
  <c r="K92" i="2"/>
  <c r="M92" i="2" s="1"/>
  <c r="K91" i="2"/>
  <c r="M91" i="2" s="1"/>
  <c r="M87" i="2"/>
  <c r="K86" i="2"/>
  <c r="M86" i="2" s="1"/>
  <c r="K82" i="2"/>
  <c r="M82" i="2" s="1"/>
  <c r="M81" i="2"/>
  <c r="K80" i="2"/>
  <c r="M80" i="2" s="1"/>
  <c r="K79" i="2"/>
  <c r="M79" i="2" s="1"/>
  <c r="K76" i="2"/>
  <c r="M75" i="2"/>
  <c r="K74" i="2"/>
  <c r="M74" i="2" s="1"/>
  <c r="K73" i="2"/>
  <c r="K70" i="2"/>
  <c r="M70" i="2" s="1"/>
  <c r="K69" i="2"/>
  <c r="M69" i="2" s="1"/>
  <c r="K68" i="2"/>
  <c r="K67" i="2"/>
  <c r="M67" i="2" s="1"/>
  <c r="K62" i="2"/>
  <c r="K61" i="2"/>
  <c r="M61" i="2" s="1"/>
  <c r="K60" i="2"/>
  <c r="M60" i="2" s="1"/>
  <c r="K59" i="2"/>
  <c r="M56" i="2"/>
  <c r="K55" i="2"/>
  <c r="M55" i="2" s="1"/>
  <c r="K54" i="2"/>
  <c r="M54" i="2" s="1"/>
  <c r="M53" i="2"/>
  <c r="M50" i="2"/>
  <c r="K49" i="2"/>
  <c r="M49" i="2" s="1"/>
  <c r="K48" i="2"/>
  <c r="M48" i="2" s="1"/>
  <c r="K47" i="2"/>
  <c r="M44" i="2"/>
  <c r="M43" i="2"/>
  <c r="K42" i="2"/>
  <c r="M42" i="2" s="1"/>
  <c r="K41" i="2"/>
  <c r="M41" i="2" s="1"/>
  <c r="K215" i="2"/>
  <c r="M37" i="2"/>
  <c r="M36" i="2"/>
  <c r="K35" i="2"/>
  <c r="M30" i="2"/>
  <c r="K29" i="2"/>
  <c r="M29" i="2" s="1"/>
  <c r="K28" i="2"/>
  <c r="M28" i="2" s="1"/>
  <c r="K24" i="2"/>
  <c r="M24" i="2" s="1"/>
  <c r="M23" i="2"/>
  <c r="K22" i="2"/>
  <c r="M22" i="2" s="1"/>
  <c r="M21" i="2"/>
  <c r="K18" i="2"/>
  <c r="M18" i="2" s="1"/>
  <c r="K17" i="2"/>
  <c r="M17" i="2" s="1"/>
  <c r="K16" i="2"/>
  <c r="M16" i="2" s="1"/>
  <c r="K15" i="2"/>
  <c r="K11" i="2"/>
  <c r="M11" i="2" s="1"/>
  <c r="K10" i="2"/>
  <c r="M10" i="2" s="1"/>
  <c r="K6" i="2"/>
  <c r="M6" i="2" s="1"/>
  <c r="K5" i="2"/>
  <c r="K4" i="2"/>
  <c r="M4" i="2" s="1"/>
  <c r="K3" i="2"/>
  <c r="M3" i="2" s="1"/>
  <c r="J15" i="10"/>
  <c r="J8" i="10"/>
  <c r="J5" i="10"/>
  <c r="J7" i="10"/>
  <c r="J6" i="10"/>
  <c r="J2" i="10"/>
  <c r="J19" i="10"/>
  <c r="J3" i="10"/>
  <c r="J10" i="10"/>
  <c r="J14" i="10"/>
  <c r="J17" i="10"/>
  <c r="J11" i="10"/>
  <c r="J20" i="10"/>
  <c r="J16" i="10"/>
  <c r="J4" i="10"/>
  <c r="J18" i="10"/>
  <c r="J13" i="10"/>
  <c r="J9" i="10"/>
  <c r="J21" i="10"/>
  <c r="J12" i="10"/>
  <c r="J24" i="9"/>
  <c r="J6" i="9"/>
  <c r="J15" i="9"/>
  <c r="J13" i="9"/>
  <c r="J27" i="9"/>
  <c r="J9" i="9"/>
  <c r="J25" i="9"/>
  <c r="J18" i="9"/>
  <c r="J10" i="9"/>
  <c r="J3" i="9"/>
  <c r="J7" i="9"/>
  <c r="J16" i="9"/>
  <c r="J12" i="9"/>
  <c r="J22" i="9"/>
  <c r="J5" i="9"/>
  <c r="J19" i="9"/>
  <c r="J26" i="9"/>
  <c r="J14" i="9"/>
  <c r="J2" i="9"/>
  <c r="J4" i="9"/>
  <c r="J20" i="9"/>
  <c r="J17" i="9"/>
  <c r="J23" i="9"/>
  <c r="J11" i="9"/>
  <c r="J21" i="9"/>
  <c r="J8" i="9"/>
  <c r="M199" i="2" l="1"/>
  <c r="K179" i="2"/>
  <c r="M179" i="2"/>
  <c r="K167" i="2"/>
  <c r="M85" i="2"/>
  <c r="M167" i="2"/>
  <c r="K159" i="2"/>
  <c r="M159" i="2"/>
  <c r="K141" i="2"/>
  <c r="K127" i="2"/>
  <c r="K135" i="2"/>
  <c r="M143" i="2"/>
  <c r="M141" i="2"/>
  <c r="M135" i="2"/>
  <c r="M123" i="2"/>
  <c r="M127" i="2" s="1"/>
  <c r="K77" i="2"/>
  <c r="K51" i="2"/>
  <c r="K63" i="2"/>
  <c r="M115" i="2"/>
  <c r="M19" i="2"/>
  <c r="K115" i="2"/>
  <c r="K19" i="2"/>
  <c r="M35" i="2"/>
  <c r="M47" i="2"/>
  <c r="M51" i="2" s="1"/>
  <c r="M59" i="2"/>
  <c r="M63" i="2" s="1"/>
  <c r="K71" i="2"/>
  <c r="M73" i="2"/>
  <c r="K83" i="2"/>
  <c r="M103" i="2"/>
  <c r="M117" i="2"/>
  <c r="M7" i="2"/>
  <c r="M109" i="2"/>
  <c r="M83" i="2"/>
  <c r="M71" i="2"/>
  <c r="K109" i="2"/>
  <c r="K103" i="2"/>
  <c r="M9" i="2"/>
  <c r="K7" i="2"/>
  <c r="K25" i="21"/>
  <c r="K45" i="21"/>
  <c r="K63" i="21"/>
  <c r="K71" i="21"/>
  <c r="K77" i="21"/>
  <c r="K83" i="21"/>
  <c r="K7" i="21"/>
  <c r="K19" i="21"/>
  <c r="K135" i="21"/>
  <c r="M3" i="21"/>
  <c r="M7" i="21" s="1"/>
  <c r="M15" i="21"/>
  <c r="M19" i="21" s="1"/>
  <c r="M21" i="21"/>
  <c r="M25" i="21" s="1"/>
  <c r="M41" i="21"/>
  <c r="M45" i="21" s="1"/>
  <c r="M59" i="21"/>
  <c r="M63" i="21" s="1"/>
  <c r="M67" i="21"/>
  <c r="M71" i="21" s="1"/>
  <c r="M73" i="21"/>
  <c r="M77" i="21" s="1"/>
  <c r="M79" i="21"/>
  <c r="M83" i="21" s="1"/>
  <c r="M137" i="21"/>
  <c r="M141" i="21" s="1"/>
  <c r="M89" i="21"/>
  <c r="M115" i="21"/>
  <c r="M103" i="21"/>
  <c r="M95" i="21"/>
  <c r="K115" i="21"/>
  <c r="K103" i="21"/>
  <c r="K95" i="21"/>
  <c r="K89" i="21"/>
</calcChain>
</file>

<file path=xl/sharedStrings.xml><?xml version="1.0" encoding="utf-8"?>
<sst xmlns="http://schemas.openxmlformats.org/spreadsheetml/2006/main" count="2101" uniqueCount="683">
  <si>
    <t>No.</t>
  </si>
  <si>
    <t>Horse</t>
  </si>
  <si>
    <t>Rider</t>
  </si>
  <si>
    <t>Pony Club</t>
  </si>
  <si>
    <t>XC Time</t>
  </si>
  <si>
    <t xml:space="preserve">XC </t>
  </si>
  <si>
    <t>Total</t>
  </si>
  <si>
    <t>Place</t>
  </si>
  <si>
    <t>Daisy Proctor</t>
  </si>
  <si>
    <t>Iratu Varagnac</t>
  </si>
  <si>
    <t>Katie Cameron</t>
  </si>
  <si>
    <t>Maylands Delight</t>
  </si>
  <si>
    <t>Maia Capp</t>
  </si>
  <si>
    <t>Imogen Trump</t>
  </si>
  <si>
    <t>Tatiff</t>
  </si>
  <si>
    <t>Littleport</t>
  </si>
  <si>
    <t>Ruby</t>
  </si>
  <si>
    <t>Alice Shickell</t>
  </si>
  <si>
    <t>Springwind Da Vinci</t>
  </si>
  <si>
    <t>Polly Brown</t>
  </si>
  <si>
    <t>Hugo</t>
  </si>
  <si>
    <t>Grey Goose</t>
  </si>
  <si>
    <t>Rose Winter</t>
  </si>
  <si>
    <t>Imogen Sheldrake</t>
  </si>
  <si>
    <t>Titanic</t>
  </si>
  <si>
    <t>Georgina Moody</t>
  </si>
  <si>
    <t>Samantha Moody</t>
  </si>
  <si>
    <t>Prides Crossing</t>
  </si>
  <si>
    <t>Milly Butters</t>
  </si>
  <si>
    <t>Eric</t>
  </si>
  <si>
    <t>Phoebe Hill</t>
  </si>
  <si>
    <t>Maximus Alwin</t>
  </si>
  <si>
    <t>Fenna Good</t>
  </si>
  <si>
    <t>Emily Copeland</t>
  </si>
  <si>
    <t>Castle Fantastic</t>
  </si>
  <si>
    <t>Hayley Beatts</t>
  </si>
  <si>
    <t>Mollie Harris</t>
  </si>
  <si>
    <t>Archie Godfrey</t>
  </si>
  <si>
    <t>Dress</t>
  </si>
  <si>
    <t>SJ</t>
  </si>
  <si>
    <t>Blue</t>
  </si>
  <si>
    <t>Phoebe Plumb</t>
  </si>
  <si>
    <t>Niamh Gill-Ryan</t>
  </si>
  <si>
    <t>Emma Turtle</t>
  </si>
  <si>
    <t>Owen Maxwell</t>
  </si>
  <si>
    <t>Bethany Rowe</t>
  </si>
  <si>
    <t>Jacob</t>
  </si>
  <si>
    <t>Raife Regis</t>
  </si>
  <si>
    <t>Laura Edwards</t>
  </si>
  <si>
    <t>Finishing Touch</t>
  </si>
  <si>
    <t>Gemma Whiffen</t>
  </si>
  <si>
    <t>Bonamie</t>
  </si>
  <si>
    <t>Rose Pitman</t>
  </si>
  <si>
    <t>Katie Kerr</t>
  </si>
  <si>
    <t>Miss Moyglare</t>
  </si>
  <si>
    <t>Connemargh Prince</t>
  </si>
  <si>
    <t>Emily Kerr</t>
  </si>
  <si>
    <t>Crannard Oisin</t>
  </si>
  <si>
    <t>Jasmine Holland</t>
  </si>
  <si>
    <t>Alice Casburn</t>
  </si>
  <si>
    <t>Transcend</t>
  </si>
  <si>
    <t>Joseph Barber</t>
  </si>
  <si>
    <t>CJ</t>
  </si>
  <si>
    <t>Amelia Bambra</t>
  </si>
  <si>
    <t>TJ</t>
  </si>
  <si>
    <t>Charlotte Pegrum</t>
  </si>
  <si>
    <t>Cambs Hunt</t>
  </si>
  <si>
    <t>Millie Fitzsimons</t>
  </si>
  <si>
    <t>Daisy Dollar</t>
  </si>
  <si>
    <t>Brosna King</t>
  </si>
  <si>
    <t>Scarlett Bedford</t>
  </si>
  <si>
    <t>Emma D'Angibau</t>
  </si>
  <si>
    <t>Tiny Timmy</t>
  </si>
  <si>
    <t>Iona Sclater</t>
  </si>
  <si>
    <t>Lottie Sandison</t>
  </si>
  <si>
    <t>Allsorts</t>
  </si>
  <si>
    <t>My Forever Secret</t>
  </si>
  <si>
    <t>Abbi Burbidge</t>
  </si>
  <si>
    <t>Poppy Swann</t>
  </si>
  <si>
    <t>Hamberlin Basil</t>
  </si>
  <si>
    <t>Caitlin Warren</t>
  </si>
  <si>
    <t>Okedene Jacob</t>
  </si>
  <si>
    <t>Amelia August</t>
  </si>
  <si>
    <t>Charles VII</t>
  </si>
  <si>
    <t>Isabelle Oakey</t>
  </si>
  <si>
    <t>Rock Island Bartley</t>
  </si>
  <si>
    <t>Sophie Hilliard</t>
  </si>
  <si>
    <t>Bertie Bassett</t>
  </si>
  <si>
    <t>Jasmine Slater</t>
  </si>
  <si>
    <t>Brock Gent</t>
  </si>
  <si>
    <t>Brogan</t>
  </si>
  <si>
    <t>Rosanna Skitch</t>
  </si>
  <si>
    <t>Thornfield Lex</t>
  </si>
  <si>
    <t>Toadley Hall Noah</t>
  </si>
  <si>
    <t>Jodie Allen</t>
  </si>
  <si>
    <t>Kaimynas</t>
  </si>
  <si>
    <t>Caroline Terry</t>
  </si>
  <si>
    <t>Java Flight</t>
  </si>
  <si>
    <t>James Foxon</t>
  </si>
  <si>
    <t>Tameourine Man II</t>
  </si>
  <si>
    <t>Rosie Lawrence</t>
  </si>
  <si>
    <t>Cavalier Harlequin</t>
  </si>
  <si>
    <t>Emma Philpot</t>
  </si>
  <si>
    <t>Mocklershill Man</t>
  </si>
  <si>
    <t>Abbie Rose-Horne</t>
  </si>
  <si>
    <t>Quinn</t>
  </si>
  <si>
    <t>Ella Dettori</t>
  </si>
  <si>
    <t>Time for Fenella</t>
  </si>
  <si>
    <t>Mia Dettori</t>
  </si>
  <si>
    <t>Tomagochi</t>
  </si>
  <si>
    <t>Olivia May</t>
  </si>
  <si>
    <t>Willie Go Far</t>
  </si>
  <si>
    <t>Rhianna Walton</t>
  </si>
  <si>
    <t>Alfie Moon</t>
  </si>
  <si>
    <t>Moynoe Gypsie</t>
  </si>
  <si>
    <t>Archie Proctor</t>
  </si>
  <si>
    <t>Wiriena</t>
  </si>
  <si>
    <t>Zara Robertson</t>
  </si>
  <si>
    <t>Lunara</t>
  </si>
  <si>
    <t>Summer Leeson</t>
  </si>
  <si>
    <t>West Side Blue Boy</t>
  </si>
  <si>
    <t>Sophie Byford</t>
  </si>
  <si>
    <t>The Texas Ranger</t>
  </si>
  <si>
    <t>Lizzie Yarrow</t>
  </si>
  <si>
    <t>Good Morning</t>
  </si>
  <si>
    <t>Ollie Kidner</t>
  </si>
  <si>
    <t>Rush On</t>
  </si>
  <si>
    <t>Tess Murphy</t>
  </si>
  <si>
    <t>Key Manor Sky</t>
  </si>
  <si>
    <t>Soham and District Red</t>
  </si>
  <si>
    <t>Soham and District Blue</t>
  </si>
  <si>
    <t>Essex Hunt North Red</t>
  </si>
  <si>
    <t>Essex Hunt North Blue</t>
  </si>
  <si>
    <t>Essex Hunt North Green</t>
  </si>
  <si>
    <t>Essex Farmers</t>
  </si>
  <si>
    <t>East Essex Red</t>
  </si>
  <si>
    <t>East Essex Blue</t>
  </si>
  <si>
    <t>Easton Harriers</t>
  </si>
  <si>
    <t>Waveney Harriers Red</t>
  </si>
  <si>
    <t>Waveney Harriers Blue</t>
  </si>
  <si>
    <t>Cambs Hunt Ind</t>
  </si>
  <si>
    <t>Essex Union South</t>
  </si>
  <si>
    <t>Essex and Suffolk Red</t>
  </si>
  <si>
    <t>Essex and Suffolk Blue</t>
  </si>
  <si>
    <t>Essex Union Red</t>
  </si>
  <si>
    <t>Essex Union Blue</t>
  </si>
  <si>
    <t>Newmarket and Thurlow Red</t>
  </si>
  <si>
    <t>Newmarket and Thurlow Blue</t>
  </si>
  <si>
    <t>Suffolk Hunt</t>
  </si>
  <si>
    <t>Suffolk Hunt Ind</t>
  </si>
  <si>
    <t>West Norfolk Red</t>
  </si>
  <si>
    <t xml:space="preserve"> West Norfolk Blue</t>
  </si>
  <si>
    <t>North Norfolk Red</t>
  </si>
  <si>
    <t>North Norfolk Blue</t>
  </si>
  <si>
    <t>Puckeridge Hunt Orange</t>
  </si>
  <si>
    <t>Puckeridge Hunt Purple</t>
  </si>
  <si>
    <t>South Norfolk</t>
  </si>
  <si>
    <t>Puckeridge Western</t>
  </si>
  <si>
    <t>Victoria McIlwraith</t>
  </si>
  <si>
    <t>Brucie Bogtrotter</t>
  </si>
  <si>
    <t>Bucks Fizz</t>
  </si>
  <si>
    <t>Littlehill Animation</t>
  </si>
  <si>
    <t>Hollie Moakes</t>
  </si>
  <si>
    <t>Follyfoot Boy</t>
  </si>
  <si>
    <t>Maddie Gardner</t>
  </si>
  <si>
    <t>Shockin Holy Saint</t>
  </si>
  <si>
    <t>Amy Thacker</t>
  </si>
  <si>
    <t>Jasper</t>
  </si>
  <si>
    <t>Fineard Feargul</t>
  </si>
  <si>
    <t>Nicole Cruse</t>
  </si>
  <si>
    <t>Opporto</t>
  </si>
  <si>
    <t>Jemima Pemberton</t>
  </si>
  <si>
    <t>Ben</t>
  </si>
  <si>
    <t>Rohnan Benit</t>
  </si>
  <si>
    <t>Megan Devonport</t>
  </si>
  <si>
    <t>Tireinon Marshal</t>
  </si>
  <si>
    <t>Danielle Bennett</t>
  </si>
  <si>
    <t>Jackson Van't Merelshest</t>
  </si>
  <si>
    <t>Cordelia Barlow</t>
  </si>
  <si>
    <t>Mosstown Hazycove</t>
  </si>
  <si>
    <t>LNE Fleur de Lys</t>
  </si>
  <si>
    <t>Martha Dunlop</t>
  </si>
  <si>
    <t>Wake Up Smiling</t>
  </si>
  <si>
    <t>Kirstyn Mozejko</t>
  </si>
  <si>
    <t>Wulfstan Limelight</t>
  </si>
  <si>
    <t>Anna Granville</t>
  </si>
  <si>
    <t>Mr Moon</t>
  </si>
  <si>
    <t>Lucy Reader</t>
  </si>
  <si>
    <t>Maddie</t>
  </si>
  <si>
    <t>Rosie Bulwer-Long</t>
  </si>
  <si>
    <t>Sherbert</t>
  </si>
  <si>
    <t>Prestwood Smokey Gin</t>
  </si>
  <si>
    <t>Kiennie Reed</t>
  </si>
  <si>
    <t>Diamond Mind</t>
  </si>
  <si>
    <t>West Norfolk Blue</t>
  </si>
  <si>
    <t>Adrian Shoemark</t>
  </si>
  <si>
    <t>Mon Bella Amie</t>
  </si>
  <si>
    <t>Stephens Prince</t>
  </si>
  <si>
    <t>Emily Pohl</t>
  </si>
  <si>
    <t>Little Henry</t>
  </si>
  <si>
    <t>Snow Goose</t>
  </si>
  <si>
    <t>Sophie Calaco</t>
  </si>
  <si>
    <t>Picketspride Mini Mouse</t>
  </si>
  <si>
    <t>A Lot of Bottle</t>
  </si>
  <si>
    <t>Tessa Lye</t>
  </si>
  <si>
    <t>Tiny Tom</t>
  </si>
  <si>
    <t>Cocobean</t>
  </si>
  <si>
    <t>Megan McClean</t>
  </si>
  <si>
    <t>Mo</t>
  </si>
  <si>
    <t>Charlotte Buchan</t>
  </si>
  <si>
    <t>Dancer IX</t>
  </si>
  <si>
    <t>Bhuds Waterfield</t>
  </si>
  <si>
    <t>Clover</t>
  </si>
  <si>
    <t>Chloe Knowles</t>
  </si>
  <si>
    <t>Young Bailey</t>
  </si>
  <si>
    <t>Tia Foster</t>
  </si>
  <si>
    <t>Bill Canyon</t>
  </si>
  <si>
    <t>Zara Brooks</t>
  </si>
  <si>
    <t>Andersons Fancy</t>
  </si>
  <si>
    <t>Sally Hancock</t>
  </si>
  <si>
    <t>Tontoitsa Miracle</t>
  </si>
  <si>
    <t>Matilda Manning</t>
  </si>
  <si>
    <t>Solo</t>
  </si>
  <si>
    <t>Dasha Scanlon</t>
  </si>
  <si>
    <t>Sir Galahad IV</t>
  </si>
  <si>
    <t>Ellie Brewer</t>
  </si>
  <si>
    <t>Epasja</t>
  </si>
  <si>
    <t>Molly Rix</t>
  </si>
  <si>
    <t>Kirsty Saunderson</t>
  </si>
  <si>
    <t>Tom's Dream</t>
  </si>
  <si>
    <t>Jordane Bonner</t>
  </si>
  <si>
    <t>Rockey</t>
  </si>
  <si>
    <t>Rhydfendigaid Groten Goch</t>
  </si>
  <si>
    <t>Millie Hammond</t>
  </si>
  <si>
    <t>Ballylar Talbot</t>
  </si>
  <si>
    <t>Harriet Willmott</t>
  </si>
  <si>
    <t>Ardlea Joyce</t>
  </si>
  <si>
    <t>Bella Matthews</t>
  </si>
  <si>
    <t>Moomin</t>
  </si>
  <si>
    <t>Essex Union South Ind</t>
  </si>
  <si>
    <t>West Norfolk Ind</t>
  </si>
  <si>
    <t>Hannah Twinn</t>
  </si>
  <si>
    <t>Bryn</t>
  </si>
  <si>
    <t>Matilda Dawson</t>
  </si>
  <si>
    <t>Thunder III</t>
  </si>
  <si>
    <t>Alice Caton</t>
  </si>
  <si>
    <t>Bobby</t>
  </si>
  <si>
    <t>Hollie Justice</t>
  </si>
  <si>
    <t>Tullamore Dew III</t>
  </si>
  <si>
    <t>Georgia Millar</t>
  </si>
  <si>
    <t>De Vossebelts Nibbit</t>
  </si>
  <si>
    <t>Sydney Hockney</t>
  </si>
  <si>
    <t>VRB Lady</t>
  </si>
  <si>
    <t>Rowena Wilson-Smith</t>
  </si>
  <si>
    <t>Rolo</t>
  </si>
  <si>
    <t>Rebecca Tansley</t>
  </si>
  <si>
    <t>Archie</t>
  </si>
  <si>
    <t>Gabby Botfield</t>
  </si>
  <si>
    <t>Tabby</t>
  </si>
  <si>
    <t>Honor Whyte</t>
  </si>
  <si>
    <t>Warmwell Thomas</t>
  </si>
  <si>
    <t>Rock n Roll at Midnight</t>
  </si>
  <si>
    <t>Sophie Drummond</t>
  </si>
  <si>
    <t>Lyndell Firestarter</t>
  </si>
  <si>
    <t>Becky Alcoe</t>
  </si>
  <si>
    <t>Sledgers GXL</t>
  </si>
  <si>
    <t>Mina Erith</t>
  </si>
  <si>
    <t>Gin</t>
  </si>
  <si>
    <t>Thomas Philpot</t>
  </si>
  <si>
    <t>Prince of Donard</t>
  </si>
  <si>
    <t>Alice Watt</t>
  </si>
  <si>
    <t>Bunowen Rebel</t>
  </si>
  <si>
    <t>David Dow</t>
  </si>
  <si>
    <t>Stylo</t>
  </si>
  <si>
    <t>Lillie Harrison</t>
  </si>
  <si>
    <t>Phoebe Mozejko</t>
  </si>
  <si>
    <t>Wulfstan Wayout West</t>
  </si>
  <si>
    <t>Georgia Griggs</t>
  </si>
  <si>
    <t>Coz Me is Ginger</t>
  </si>
  <si>
    <t>Cody Gannon</t>
  </si>
  <si>
    <t>Charlotte McEwan</t>
  </si>
  <si>
    <t>Ransboro Fear Dun</t>
  </si>
  <si>
    <t>Emma Woodhouse</t>
  </si>
  <si>
    <t>Romeo</t>
  </si>
  <si>
    <t>Perfect Pixel</t>
  </si>
  <si>
    <t>Sophie Turner</t>
  </si>
  <si>
    <t>Essex Hunt North Ind</t>
  </si>
  <si>
    <t>Newmarket and Thurlow Ind</t>
  </si>
  <si>
    <t>Lottie Casey</t>
  </si>
  <si>
    <t>Campeon</t>
  </si>
  <si>
    <t>Paddy Mountford</t>
  </si>
  <si>
    <t>Primitive's Pebbles</t>
  </si>
  <si>
    <t>Amy Esterhuizen</t>
  </si>
  <si>
    <t>Totem</t>
  </si>
  <si>
    <t>Chloe Browne</t>
  </si>
  <si>
    <t>The Irish Cracker</t>
  </si>
  <si>
    <t>Charlotte Saunderson</t>
  </si>
  <si>
    <t>Mullaghdrin Sara</t>
  </si>
  <si>
    <t>Jess Joslin</t>
  </si>
  <si>
    <t>Beau Rhapsody</t>
  </si>
  <si>
    <t>Billy Vestey</t>
  </si>
  <si>
    <t>Muddy Puddles</t>
  </si>
  <si>
    <t>Pip Taylor</t>
  </si>
  <si>
    <t>Annabel Stacey</t>
  </si>
  <si>
    <t>Crownhill Smoke</t>
  </si>
  <si>
    <t>Daisy De Uphaugh</t>
  </si>
  <si>
    <t>Black Saturn</t>
  </si>
  <si>
    <t>Elliott Armes</t>
  </si>
  <si>
    <t>Brodella Johnny</t>
  </si>
  <si>
    <t>Bethany Rose Horobin</t>
  </si>
  <si>
    <t>Rathnaleen Dark Secret</t>
  </si>
  <si>
    <t>Rebecca Chapple</t>
  </si>
  <si>
    <t>Stormhill Harvest Moon</t>
  </si>
  <si>
    <t>Lily Fraser</t>
  </si>
  <si>
    <t>Village Prince</t>
  </si>
  <si>
    <t>Sam Wisbey</t>
  </si>
  <si>
    <t>The Grey Nite</t>
  </si>
  <si>
    <t>Jemima Upton</t>
  </si>
  <si>
    <t>Free Bee</t>
  </si>
  <si>
    <t>Alex Curran</t>
  </si>
  <si>
    <t>Oakley Mist</t>
  </si>
  <si>
    <t>Rachel Dennison</t>
  </si>
  <si>
    <t>Valentin</t>
  </si>
  <si>
    <t>Heather McCredie</t>
  </si>
  <si>
    <t>Quick Silver Eighty</t>
  </si>
  <si>
    <t>Thetford Chase</t>
  </si>
  <si>
    <t>Suffolk Hunt Blue</t>
  </si>
  <si>
    <t>Suffolk Hunt Red</t>
  </si>
  <si>
    <t>West Norfolk</t>
  </si>
  <si>
    <t>Essex and Suffolk</t>
  </si>
  <si>
    <t>Newmarket and Thurlow</t>
  </si>
  <si>
    <t>Puckeridge Hunt</t>
  </si>
  <si>
    <t>North Norfolk</t>
  </si>
  <si>
    <t>Soham and District</t>
  </si>
  <si>
    <t>Waveney Harriers</t>
  </si>
  <si>
    <t>Essex Union Ind</t>
  </si>
  <si>
    <t>Mid Suffolk Ind</t>
  </si>
  <si>
    <t>Eleanor Smallwood</t>
  </si>
  <si>
    <t>Kippure Bucaneer</t>
  </si>
  <si>
    <t>Sara Collison</t>
  </si>
  <si>
    <t>Catapoult</t>
  </si>
  <si>
    <t>Louisa Baker</t>
  </si>
  <si>
    <t>Banagher Blue Moon</t>
  </si>
  <si>
    <t>Imogen Hequet</t>
  </si>
  <si>
    <t>Fernhill Pye</t>
  </si>
  <si>
    <t>Emma Chapman</t>
  </si>
  <si>
    <t>Bridgefoot</t>
  </si>
  <si>
    <t>Isabella Stagg</t>
  </si>
  <si>
    <t>Quite a Compliment</t>
  </si>
  <si>
    <t>Megan Page</t>
  </si>
  <si>
    <t>Minor Transgression</t>
  </si>
  <si>
    <t>Chloe De Uphaugh</t>
  </si>
  <si>
    <t>Boyog</t>
  </si>
  <si>
    <t>JoJo Green</t>
  </si>
  <si>
    <t>Owe Cool Miller</t>
  </si>
  <si>
    <t>Summer Nicholls</t>
  </si>
  <si>
    <t>Hidcotes First Dancer</t>
  </si>
  <si>
    <t>Eloise Stringer</t>
  </si>
  <si>
    <t>Poetic Pride</t>
  </si>
  <si>
    <t>Francesca Evans</t>
  </si>
  <si>
    <t>Billy the Cuff</t>
  </si>
  <si>
    <t>Georgina Evans</t>
  </si>
  <si>
    <t>Attymac</t>
  </si>
  <si>
    <t>Nathan Gibbs</t>
  </si>
  <si>
    <t>Meepswood Gigolo</t>
  </si>
  <si>
    <t>Ines Harper</t>
  </si>
  <si>
    <t>Some Might Say</t>
  </si>
  <si>
    <t>Ottilie Mitchell</t>
  </si>
  <si>
    <t>Ballendine Boy</t>
  </si>
  <si>
    <t>Maisie Grover</t>
  </si>
  <si>
    <t>Newrath Samson</t>
  </si>
  <si>
    <t>Anna Czyloc</t>
  </si>
  <si>
    <t>Curolea Mika</t>
  </si>
  <si>
    <t>Polly Mountford</t>
  </si>
  <si>
    <t>Mosstown Alirose</t>
  </si>
  <si>
    <t>Chloe Howe</t>
  </si>
  <si>
    <t>Grey Mist</t>
  </si>
  <si>
    <t>Charlotte Cutler</t>
  </si>
  <si>
    <t>Dawpool Red Desert</t>
  </si>
  <si>
    <t>Rhiannon Rix</t>
  </si>
  <si>
    <t>Monte Carlo</t>
  </si>
  <si>
    <t>Leila Paske</t>
  </si>
  <si>
    <t xml:space="preserve"> Young Tommy Hifideger</t>
  </si>
  <si>
    <t>Belinda Dow</t>
  </si>
  <si>
    <t>Cwrt Cardi</t>
  </si>
  <si>
    <t>Charlotte Long</t>
  </si>
  <si>
    <t>Aventurine</t>
  </si>
  <si>
    <t>Jo Thorogood</t>
  </si>
  <si>
    <t>Boston Bounce</t>
  </si>
  <si>
    <t>Georgie Pitman</t>
  </si>
  <si>
    <t>Hillocks Prime</t>
  </si>
  <si>
    <t>Esther Anderson</t>
  </si>
  <si>
    <t>Jim's Patch</t>
  </si>
  <si>
    <t>Emily Uden</t>
  </si>
  <si>
    <t>Campion Capella</t>
  </si>
  <si>
    <t>Nikki Hart</t>
  </si>
  <si>
    <t>Mischief Master</t>
  </si>
  <si>
    <t>Emma Peal</t>
  </si>
  <si>
    <t>William</t>
  </si>
  <si>
    <t>Toby Twinn</t>
  </si>
  <si>
    <t>Andy's Dream</t>
  </si>
  <si>
    <t>Louisa Kenney</t>
  </si>
  <si>
    <t>Master Grey</t>
  </si>
  <si>
    <t>Julia Studholme</t>
  </si>
  <si>
    <t>Killarney Bay</t>
  </si>
  <si>
    <t>Alex Regis</t>
  </si>
  <si>
    <t>Glenayre Knight</t>
  </si>
  <si>
    <t>Max Wolstencroft</t>
  </si>
  <si>
    <t>Gainstown Heather</t>
  </si>
  <si>
    <t>Puckeridge Western Ind</t>
  </si>
  <si>
    <t>Nuala Hemington</t>
  </si>
  <si>
    <t>By Jingo II</t>
  </si>
  <si>
    <t>Elizabeth Monington</t>
  </si>
  <si>
    <t>Classic Chanel</t>
  </si>
  <si>
    <t>Annabel Jackson</t>
  </si>
  <si>
    <t>Blond Ambition</t>
  </si>
  <si>
    <t>Lucy McClernon</t>
  </si>
  <si>
    <t>Mattstein</t>
  </si>
  <si>
    <t>Seb Burnett Wells</t>
  </si>
  <si>
    <t>Jack Frost</t>
  </si>
  <si>
    <t>Isa Hogarth</t>
  </si>
  <si>
    <t>Whizz Bizz</t>
  </si>
  <si>
    <t>Freai Gould</t>
  </si>
  <si>
    <t>Topflight Syanarra</t>
  </si>
  <si>
    <t>Megan Rodwell</t>
  </si>
  <si>
    <t>George</t>
  </si>
  <si>
    <t>Lily Bravery</t>
  </si>
  <si>
    <t>Ollie Brown</t>
  </si>
  <si>
    <t>Mullentine Be Mine</t>
  </si>
  <si>
    <t>Rosie Procter Smith</t>
  </si>
  <si>
    <t>Pathfinder Bella</t>
  </si>
  <si>
    <t>Jordanna Lee</t>
  </si>
  <si>
    <t>Black Beauty Boy</t>
  </si>
  <si>
    <t>Maria Sheldrick</t>
  </si>
  <si>
    <t>Princess Oonzigh</t>
  </si>
  <si>
    <t>Lucinda May</t>
  </si>
  <si>
    <t>Sabina's Skylark</t>
  </si>
  <si>
    <t>April Cox</t>
  </si>
  <si>
    <t>Roscrea</t>
  </si>
  <si>
    <t>Macy Desborough</t>
  </si>
  <si>
    <t>CastleKelly Seb</t>
  </si>
  <si>
    <t>Sharni Bailey</t>
  </si>
  <si>
    <t>Cruise</t>
  </si>
  <si>
    <t>Isabella Regis</t>
  </si>
  <si>
    <t>Forever Unique</t>
  </si>
  <si>
    <t>Hannah Gallaher</t>
  </si>
  <si>
    <t>Royal Jester Bay</t>
  </si>
  <si>
    <t>Suffolk Ind</t>
  </si>
  <si>
    <t>Soham and District Ind</t>
  </si>
  <si>
    <t>Newmarket &amp; Thurlow</t>
  </si>
  <si>
    <t>Ellie Berisford</t>
  </si>
  <si>
    <t>Wooleypark Destiny</t>
  </si>
  <si>
    <t>Lucy Mcewan</t>
  </si>
  <si>
    <t>Bally Mayo</t>
  </si>
  <si>
    <t>Albert Padfield</t>
  </si>
  <si>
    <t>Peters Pursuit</t>
  </si>
  <si>
    <t>Alicia Wilkinson</t>
  </si>
  <si>
    <t>Gazelle Dwerse Hagen</t>
  </si>
  <si>
    <t>Emma Freeman</t>
  </si>
  <si>
    <t>Lady Bounce</t>
  </si>
  <si>
    <t>Georgina Roberts</t>
  </si>
  <si>
    <t>Rex Rilana</t>
  </si>
  <si>
    <t>Essex Hunt North</t>
  </si>
  <si>
    <t>Lily Howlett</t>
  </si>
  <si>
    <t>Knave of Golden Hearts</t>
  </si>
  <si>
    <t>Katherine Mason</t>
  </si>
  <si>
    <t>Ariban</t>
  </si>
  <si>
    <t>Franki Jarvis</t>
  </si>
  <si>
    <t>Yo Yogi</t>
  </si>
  <si>
    <t>Izzy Procter Smith</t>
  </si>
  <si>
    <t>Arctic Warrior</t>
  </si>
  <si>
    <t>Isi Clarke</t>
  </si>
  <si>
    <t>Mounted Pearl</t>
  </si>
  <si>
    <t>Gussie Terry</t>
  </si>
  <si>
    <t>Paddington</t>
  </si>
  <si>
    <t>Bubby Upton</t>
  </si>
  <si>
    <t>Eros DHI</t>
  </si>
  <si>
    <t>India Vaughan Jones</t>
  </si>
  <si>
    <t>Fernhill GoGo</t>
  </si>
  <si>
    <t>Rosie Chinery</t>
  </si>
  <si>
    <t>Jorian Van Het Mangelhof</t>
  </si>
  <si>
    <t>Charlie Jones</t>
  </si>
  <si>
    <t>Python</t>
  </si>
  <si>
    <t>Fish Clarke</t>
  </si>
  <si>
    <t>Danglos Topcard</t>
  </si>
  <si>
    <t>Issy Starr</t>
  </si>
  <si>
    <t>Heaven U Van Het Juxshot</t>
  </si>
  <si>
    <t>Suffolk</t>
  </si>
  <si>
    <t>Victoria Oram</t>
  </si>
  <si>
    <t>Hammer and Sickle</t>
  </si>
  <si>
    <t>Edward Monington</t>
  </si>
  <si>
    <t>Taiga</t>
  </si>
  <si>
    <t>Emily Procter</t>
  </si>
  <si>
    <t>Will he won't he</t>
  </si>
  <si>
    <t>Emily Tollafield</t>
  </si>
  <si>
    <t>Raglan Road</t>
  </si>
  <si>
    <t>Jess West</t>
  </si>
  <si>
    <t>Ashley VII</t>
  </si>
  <si>
    <t>Lauren Marsh</t>
  </si>
  <si>
    <t>Sergeant Squirrel</t>
  </si>
  <si>
    <t>Nicole Sheldrake</t>
  </si>
  <si>
    <t>He's Got the Nack</t>
  </si>
  <si>
    <t xml:space="preserve"> Thetford Chase</t>
  </si>
  <si>
    <t>Enfield Chace Ind</t>
  </si>
  <si>
    <t>Enfield Chace</t>
  </si>
  <si>
    <t xml:space="preserve">Sherkin </t>
  </si>
  <si>
    <t>Ella Caton</t>
  </si>
  <si>
    <t>Iceford Sweetie</t>
  </si>
  <si>
    <t>Twinkers</t>
  </si>
  <si>
    <t>No</t>
  </si>
  <si>
    <t>Height</t>
  </si>
  <si>
    <t>Age</t>
  </si>
  <si>
    <t>Dressage</t>
  </si>
  <si>
    <t>S J</t>
  </si>
  <si>
    <t>Time</t>
  </si>
  <si>
    <t>Penalties</t>
  </si>
  <si>
    <t>Mixed 'Orange'</t>
  </si>
  <si>
    <t xml:space="preserve"> </t>
  </si>
  <si>
    <t>Mixed ' Pink'</t>
  </si>
  <si>
    <t>Puckeridge Hunt 'Orange'</t>
  </si>
  <si>
    <t>Puckeridge Hunt 'Purple'</t>
  </si>
  <si>
    <t>Hannah Twin - EHN Ind</t>
  </si>
  <si>
    <t>Ella Caton EHN Ind</t>
  </si>
  <si>
    <t>Jodie Allen - Camb Ind</t>
  </si>
  <si>
    <t>Millie Fitzsimons - Cambs Ind</t>
  </si>
  <si>
    <t>Bhuds Waterfield - EUS Ind</t>
  </si>
  <si>
    <t>Alice Watt - N &amp; T Ind</t>
  </si>
  <si>
    <t>Rhianna Walton - Suffolk Ind</t>
  </si>
  <si>
    <t>XC Penalties</t>
  </si>
  <si>
    <t>Team score</t>
  </si>
  <si>
    <t>Team total</t>
  </si>
  <si>
    <t>Cody Gannon - West Norfolk Ind</t>
  </si>
  <si>
    <t>Individual</t>
  </si>
  <si>
    <t>Newmarket &amp;Thurlow Blue</t>
  </si>
  <si>
    <t>Newmarket &amp; Thurlow Red</t>
  </si>
  <si>
    <t>Cambridgeshire Hunt</t>
  </si>
  <si>
    <t>Elizabeth Monington - Cambs Ind</t>
  </si>
  <si>
    <t>Mixed Brown</t>
  </si>
  <si>
    <t>Charlotte Saunderson West Norfolk</t>
  </si>
  <si>
    <t>Rhiannon Rix West Norfolk ind</t>
  </si>
  <si>
    <t>Seb Burnett Wells - Suffolk Ind</t>
  </si>
  <si>
    <t>Isa Hogarth - Suffolk Ind</t>
  </si>
  <si>
    <t>Sherkin</t>
  </si>
  <si>
    <t>Sharni Bailey - Enfield Ind</t>
  </si>
  <si>
    <t>Maisie Grover - Essex Union Ind</t>
  </si>
  <si>
    <t>Hannah Gallaher - Puck W Ind</t>
  </si>
  <si>
    <t>Mixed ' Green'</t>
  </si>
  <si>
    <t>Heather McCredie - Mid Suffolk Ind</t>
  </si>
  <si>
    <t>Max Wolstencroft - Puck W Ind</t>
  </si>
  <si>
    <t>April Cox - Soham Ind</t>
  </si>
  <si>
    <t xml:space="preserve">Newmarket &amp; Thurlow </t>
  </si>
  <si>
    <t xml:space="preserve"> West Norfolk</t>
  </si>
  <si>
    <t>Edward Monington - Cambs Ind</t>
  </si>
  <si>
    <t>Mixed Green</t>
  </si>
  <si>
    <t>Emily Procter - Cambs Hunt Ind</t>
  </si>
  <si>
    <t>Mixed 'Yellow'</t>
  </si>
  <si>
    <t>Georgina Roberts - Waveney Ind</t>
  </si>
  <si>
    <t>Gussie Terry - Waveney Ind</t>
  </si>
  <si>
    <t>Issy Starr - Suffolk Ind</t>
  </si>
  <si>
    <t>Nicole Sheldrake - Soham Ind</t>
  </si>
  <si>
    <t>Emily Tollafield - Puck W Ind</t>
  </si>
  <si>
    <t>Franki Jarvis Essex H North Ind</t>
  </si>
  <si>
    <t>Albert Padfield Essex H North Ind</t>
  </si>
  <si>
    <t>Lauren Marsh - Thetford Ch Ind</t>
  </si>
  <si>
    <t>Jess West - Thetford Chase Ind</t>
  </si>
  <si>
    <t>Izzy Procter Smith N Norfolk Ind</t>
  </si>
  <si>
    <t>Charlie Jones N Norfolk Ind</t>
  </si>
  <si>
    <t>Mixed Orange</t>
  </si>
  <si>
    <t>Alicia Wilkinson East Essex Ind</t>
  </si>
  <si>
    <t>Rosie Chinery East Essex Ind</t>
  </si>
  <si>
    <t>Mixed Pink</t>
  </si>
  <si>
    <t>East Essex Ind</t>
  </si>
  <si>
    <t xml:space="preserve">East Essex Ind </t>
  </si>
  <si>
    <t>North Norfolk Ind</t>
  </si>
  <si>
    <t>Sarah Howlett</t>
  </si>
  <si>
    <t>Crocodile Dundee</t>
  </si>
  <si>
    <t xml:space="preserve">Crownhill Smoke </t>
  </si>
  <si>
    <t>Newmarket &amp; Thurlow Ind</t>
  </si>
  <si>
    <t>Rosie Bates</t>
  </si>
  <si>
    <t>Bud's Bargain</t>
  </si>
  <si>
    <t>W/D</t>
  </si>
  <si>
    <t>E</t>
  </si>
  <si>
    <t>(5.35)</t>
  </si>
  <si>
    <t>(5.04)</t>
  </si>
  <si>
    <t>(4.56)</t>
  </si>
  <si>
    <t>(5.08)</t>
  </si>
  <si>
    <t>(5.11)</t>
  </si>
  <si>
    <t>(5.09)</t>
  </si>
  <si>
    <t>5.35</t>
  </si>
  <si>
    <t>5.17</t>
  </si>
  <si>
    <t>(5.17)</t>
  </si>
  <si>
    <t>(5.12)</t>
  </si>
  <si>
    <t>(5.14)</t>
  </si>
  <si>
    <t>(5.06)</t>
  </si>
  <si>
    <t>(5.32)</t>
  </si>
  <si>
    <t>5.14</t>
  </si>
  <si>
    <t>(5.16)</t>
  </si>
  <si>
    <t>(5.05)</t>
  </si>
  <si>
    <t>(5.02)</t>
  </si>
  <si>
    <t>(5.38)</t>
  </si>
  <si>
    <t>7.50</t>
  </si>
  <si>
    <t>(7.50)</t>
  </si>
  <si>
    <t>(4.54)</t>
  </si>
  <si>
    <t>(5.25)</t>
  </si>
  <si>
    <t>(5.31)</t>
  </si>
  <si>
    <t>Mixed Yellow</t>
  </si>
  <si>
    <t>(6.19)</t>
  </si>
  <si>
    <t>(4.34)</t>
  </si>
  <si>
    <t>(4.20)</t>
  </si>
  <si>
    <t>(4.48)</t>
  </si>
  <si>
    <t>(4.35)</t>
  </si>
  <si>
    <t>(4.40)</t>
  </si>
  <si>
    <t>(4.33)</t>
  </si>
  <si>
    <t>(4.50)</t>
  </si>
  <si>
    <t>(4.36)</t>
  </si>
  <si>
    <t>R</t>
  </si>
  <si>
    <t>(4.46)</t>
  </si>
  <si>
    <t>(4.38)</t>
  </si>
  <si>
    <t>(4.42)</t>
  </si>
  <si>
    <t>(4.53)</t>
  </si>
  <si>
    <t>(4.23)</t>
  </si>
  <si>
    <t>(5.00)</t>
  </si>
  <si>
    <t>(4.57)</t>
  </si>
  <si>
    <t>(4.31)</t>
  </si>
  <si>
    <t>(4.19)</t>
  </si>
  <si>
    <t>(5.03)</t>
  </si>
  <si>
    <t>(6.59)</t>
  </si>
  <si>
    <t>(5.22)</t>
  </si>
  <si>
    <t>(4.17)</t>
  </si>
  <si>
    <t>(5.10)</t>
  </si>
  <si>
    <t>(4.22)</t>
  </si>
  <si>
    <t>(5.30)</t>
  </si>
  <si>
    <t>(5.21)</t>
  </si>
  <si>
    <t>Lily Wilson</t>
  </si>
  <si>
    <t>Primitive Pride</t>
  </si>
  <si>
    <t>(5.36)</t>
  </si>
  <si>
    <t>(4.27)</t>
  </si>
  <si>
    <t>(4.59)</t>
  </si>
  <si>
    <t>(4.16)</t>
  </si>
  <si>
    <t>(4.58)</t>
  </si>
  <si>
    <t>5.28</t>
  </si>
  <si>
    <t>(5.27)</t>
  </si>
  <si>
    <t>(5.37)</t>
  </si>
  <si>
    <t>(5.29)</t>
  </si>
  <si>
    <t>(4.47)</t>
  </si>
  <si>
    <t>Lily Bravery N &amp; T Ind</t>
  </si>
  <si>
    <t>(4.26)</t>
  </si>
  <si>
    <t>(4.25)</t>
  </si>
  <si>
    <t>(5.48)</t>
  </si>
  <si>
    <t>(4.32)</t>
  </si>
  <si>
    <t>(3.46)</t>
  </si>
  <si>
    <t>(4.37)</t>
  </si>
  <si>
    <t>(4.07)</t>
  </si>
  <si>
    <t>(3.50)</t>
  </si>
  <si>
    <t>(3.58)</t>
  </si>
  <si>
    <t>(4.45)</t>
  </si>
  <si>
    <t>(4.24)</t>
  </si>
  <si>
    <t>(3.53)</t>
  </si>
  <si>
    <t>(4.28)</t>
  </si>
  <si>
    <t>(5.44)</t>
  </si>
  <si>
    <t>(4.21)</t>
  </si>
  <si>
    <t>(4.41)</t>
  </si>
  <si>
    <t>(4.55)</t>
  </si>
  <si>
    <t>(3.55)</t>
  </si>
  <si>
    <t>(4.15)</t>
  </si>
  <si>
    <t>(3.40)</t>
  </si>
  <si>
    <t>(4.29)</t>
  </si>
  <si>
    <t>(3.59)</t>
  </si>
  <si>
    <t>DNF</t>
  </si>
  <si>
    <t>(6.20)</t>
  </si>
  <si>
    <t>(4.01)</t>
  </si>
  <si>
    <t>(7.13)</t>
  </si>
  <si>
    <t>(5.41)</t>
  </si>
  <si>
    <t>(4.06)</t>
  </si>
  <si>
    <t>(4.02)</t>
  </si>
  <si>
    <t>(4.14)</t>
  </si>
  <si>
    <t>(5.56)</t>
  </si>
  <si>
    <t>(7.00)</t>
  </si>
  <si>
    <t>(4.51)</t>
  </si>
  <si>
    <t>(4.10)</t>
  </si>
  <si>
    <t>(6.00)</t>
  </si>
  <si>
    <t>(3.57)</t>
  </si>
  <si>
    <t>(5.51)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</si>
</sst>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hh:mm:ss;@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9"/>
      <name val="Arial"/>
      <family val="2"/>
    </font>
    <font>
      <sz val="10"/>
      <color theme="8"/>
      <name val="Arial"/>
      <family val="2"/>
    </font>
    <font>
      <sz val="10"/>
      <color theme="6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9"/>
      <name val="Arial"/>
      <family val="2"/>
    </font>
    <font>
      <b/>
      <sz val="10"/>
      <color theme="8"/>
      <name val="Arial"/>
      <family val="2"/>
    </font>
    <font>
      <b/>
      <sz val="10"/>
      <color theme="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/>
    <xf numFmtId="3" fontId="7" fillId="0" borderId="0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/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right"/>
    </xf>
    <xf numFmtId="0" fontId="11" fillId="0" borderId="0" xfId="0" applyFont="1" applyBorder="1"/>
    <xf numFmtId="0" fontId="11" fillId="0" borderId="0" xfId="0" applyFont="1"/>
    <xf numFmtId="0" fontId="11" fillId="0" borderId="1" xfId="0" applyFont="1" applyBorder="1"/>
    <xf numFmtId="0" fontId="12" fillId="0" borderId="0" xfId="0" applyFont="1" applyFill="1" applyBorder="1"/>
    <xf numFmtId="0" fontId="11" fillId="0" borderId="1" xfId="0" applyFont="1" applyFill="1" applyBorder="1"/>
    <xf numFmtId="0" fontId="11" fillId="0" borderId="3" xfId="0" applyFont="1" applyFill="1" applyBorder="1"/>
    <xf numFmtId="0" fontId="12" fillId="0" borderId="0" xfId="0" applyFont="1" applyBorder="1"/>
    <xf numFmtId="0" fontId="11" fillId="0" borderId="3" xfId="0" applyFont="1" applyBorder="1"/>
    <xf numFmtId="3" fontId="2" fillId="0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/>
    <xf numFmtId="0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3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" xfId="0" applyNumberFormat="1" applyFont="1" applyFill="1" applyBorder="1" applyAlignment="1" applyProtection="1">
      <alignment horizontal="center"/>
      <protection locked="0"/>
    </xf>
    <xf numFmtId="0" fontId="14" fillId="0" borderId="1" xfId="0" applyFont="1" applyBorder="1"/>
    <xf numFmtId="0" fontId="15" fillId="0" borderId="1" xfId="0" applyNumberFormat="1" applyFont="1" applyFill="1" applyBorder="1" applyAlignment="1" applyProtection="1">
      <alignment horizontal="center"/>
      <protection locked="0"/>
    </xf>
    <xf numFmtId="0" fontId="15" fillId="0" borderId="1" xfId="0" applyFont="1" applyBorder="1"/>
    <xf numFmtId="0" fontId="17" fillId="0" borderId="1" xfId="0" applyNumberFormat="1" applyFont="1" applyFill="1" applyBorder="1" applyAlignment="1" applyProtection="1">
      <alignment horizontal="center"/>
      <protection locked="0"/>
    </xf>
    <xf numFmtId="0" fontId="17" fillId="0" borderId="1" xfId="0" applyFont="1" applyBorder="1"/>
    <xf numFmtId="3" fontId="14" fillId="0" borderId="1" xfId="0" applyNumberFormat="1" applyFont="1" applyFill="1" applyBorder="1" applyAlignment="1" applyProtection="1">
      <alignment horizontal="center"/>
      <protection locked="0"/>
    </xf>
    <xf numFmtId="3" fontId="17" fillId="0" borderId="1" xfId="0" applyNumberFormat="1" applyFont="1" applyFill="1" applyBorder="1" applyAlignment="1" applyProtection="1">
      <alignment horizontal="center"/>
      <protection locked="0"/>
    </xf>
    <xf numFmtId="3" fontId="15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2" fontId="12" fillId="0" borderId="0" xfId="0" applyNumberFormat="1" applyFont="1"/>
    <xf numFmtId="2" fontId="7" fillId="0" borderId="0" xfId="0" applyNumberFormat="1" applyFont="1" applyFill="1" applyBorder="1" applyAlignment="1" applyProtection="1">
      <protection locked="0"/>
    </xf>
    <xf numFmtId="2" fontId="12" fillId="0" borderId="0" xfId="0" applyNumberFormat="1" applyFont="1" applyBorder="1"/>
    <xf numFmtId="2" fontId="11" fillId="0" borderId="0" xfId="0" applyNumberFormat="1" applyFont="1" applyBorder="1"/>
    <xf numFmtId="2" fontId="12" fillId="0" borderId="0" xfId="0" applyNumberFormat="1" applyFont="1" applyAlignment="1">
      <alignment vertical="center"/>
    </xf>
    <xf numFmtId="2" fontId="7" fillId="0" borderId="0" xfId="0" applyNumberFormat="1" applyFont="1" applyFill="1" applyBorder="1" applyAlignment="1" applyProtection="1">
      <alignment vertical="center"/>
      <protection locked="0"/>
    </xf>
    <xf numFmtId="2" fontId="12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2" fontId="11" fillId="0" borderId="1" xfId="0" applyNumberFormat="1" applyFont="1" applyFill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2" fontId="15" fillId="0" borderId="1" xfId="0" applyNumberFormat="1" applyFont="1" applyBorder="1" applyAlignment="1">
      <alignment vertical="center"/>
    </xf>
    <xf numFmtId="2" fontId="17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/>
    </xf>
    <xf numFmtId="0" fontId="15" fillId="0" borderId="4" xfId="0" applyNumberFormat="1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center"/>
    </xf>
    <xf numFmtId="0" fontId="17" fillId="0" borderId="4" xfId="0" applyNumberFormat="1" applyFont="1" applyFill="1" applyBorder="1" applyAlignment="1" applyProtection="1">
      <alignment horizontal="center"/>
      <protection locked="0"/>
    </xf>
    <xf numFmtId="0" fontId="17" fillId="0" borderId="1" xfId="0" applyFont="1" applyBorder="1" applyAlignment="1">
      <alignment horizontal="center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15" fillId="0" borderId="1" xfId="0" applyNumberFormat="1" applyFont="1" applyBorder="1"/>
    <xf numFmtId="2" fontId="17" fillId="0" borderId="1" xfId="0" applyNumberFormat="1" applyFont="1" applyBorder="1"/>
    <xf numFmtId="2" fontId="11" fillId="0" borderId="1" xfId="0" applyNumberFormat="1" applyFont="1" applyBorder="1"/>
    <xf numFmtId="0" fontId="12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1" fillId="0" borderId="0" xfId="0" applyFont="1" applyFill="1" applyBorder="1"/>
    <xf numFmtId="2" fontId="14" fillId="0" borderId="1" xfId="0" applyNumberFormat="1" applyFont="1" applyBorder="1"/>
    <xf numFmtId="2" fontId="1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4" fillId="0" borderId="1" xfId="0" applyNumberFormat="1" applyFont="1" applyFill="1" applyBorder="1" applyAlignment="1" applyProtection="1">
      <alignment horizontal="center"/>
      <protection locked="0"/>
    </xf>
    <xf numFmtId="2" fontId="17" fillId="0" borderId="4" xfId="0" applyNumberFormat="1" applyFont="1" applyFill="1" applyBorder="1" applyAlignment="1" applyProtection="1">
      <alignment horizontal="center"/>
      <protection locked="0"/>
    </xf>
    <xf numFmtId="2" fontId="17" fillId="0" borderId="1" xfId="0" applyNumberFormat="1" applyFont="1" applyBorder="1" applyAlignment="1">
      <alignment horizontal="center"/>
    </xf>
    <xf numFmtId="2" fontId="12" fillId="0" borderId="0" xfId="0" applyNumberFormat="1" applyFont="1" applyFill="1" applyBorder="1"/>
    <xf numFmtId="2" fontId="11" fillId="0" borderId="3" xfId="0" applyNumberFormat="1" applyFont="1" applyBorder="1"/>
    <xf numFmtId="0" fontId="11" fillId="0" borderId="1" xfId="0" applyFont="1" applyBorder="1" applyAlignment="1">
      <alignment horizontal="right"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Layout" zoomScaleNormal="100" workbookViewId="0">
      <selection activeCell="I6" sqref="I6"/>
    </sheetView>
  </sheetViews>
  <sheetFormatPr defaultRowHeight="15" x14ac:dyDescent="0.25"/>
  <cols>
    <col min="1" max="1" width="4.42578125" style="1" customWidth="1"/>
    <col min="2" max="2" width="17" style="11" customWidth="1"/>
    <col min="3" max="3" width="19.7109375" customWidth="1"/>
    <col min="4" max="4" width="12.85546875" style="2" customWidth="1"/>
    <col min="5" max="5" width="6.5703125" style="2" customWidth="1"/>
    <col min="6" max="6" width="5.42578125" style="2" customWidth="1"/>
    <col min="7" max="7" width="5.42578125" style="4" customWidth="1"/>
    <col min="8" max="8" width="6.42578125" style="3" customWidth="1"/>
    <col min="9" max="9" width="5.42578125" style="1" customWidth="1"/>
    <col min="10" max="10" width="7.140625" style="1" customWidth="1"/>
    <col min="11" max="11" width="6.28515625" customWidth="1"/>
  </cols>
  <sheetData>
    <row r="1" spans="1:11" s="6" customFormat="1" ht="23.45" customHeight="1" x14ac:dyDescent="0.25">
      <c r="A1" s="12" t="s">
        <v>0</v>
      </c>
      <c r="B1" s="12" t="s">
        <v>2</v>
      </c>
      <c r="C1" s="12" t="s">
        <v>1</v>
      </c>
      <c r="D1" s="12" t="s">
        <v>3</v>
      </c>
      <c r="E1" s="12" t="s">
        <v>38</v>
      </c>
      <c r="F1" s="12" t="s">
        <v>39</v>
      </c>
      <c r="G1" s="229" t="s">
        <v>4</v>
      </c>
      <c r="H1" s="229"/>
      <c r="I1" s="12" t="s">
        <v>5</v>
      </c>
      <c r="J1" s="12" t="s">
        <v>6</v>
      </c>
      <c r="K1" s="12" t="s">
        <v>7</v>
      </c>
    </row>
    <row r="2" spans="1:11" s="7" customFormat="1" ht="23.45" customHeight="1" x14ac:dyDescent="0.25">
      <c r="A2" s="17">
        <v>177</v>
      </c>
      <c r="B2" s="19" t="s">
        <v>19</v>
      </c>
      <c r="C2" s="19" t="s">
        <v>114</v>
      </c>
      <c r="D2" s="18" t="s">
        <v>150</v>
      </c>
      <c r="E2" s="178">
        <v>32.5</v>
      </c>
      <c r="F2" s="99">
        <v>0</v>
      </c>
      <c r="G2" s="13">
        <v>0</v>
      </c>
      <c r="H2" s="14" t="s">
        <v>660</v>
      </c>
      <c r="I2" s="99">
        <v>0</v>
      </c>
      <c r="J2" s="178">
        <f t="shared" ref="J2:J23" si="0">(SUM(E2:G2)+(I2))</f>
        <v>32.5</v>
      </c>
      <c r="K2" s="194">
        <v>1</v>
      </c>
    </row>
    <row r="3" spans="1:11" s="7" customFormat="1" ht="23.45" customHeight="1" x14ac:dyDescent="0.25">
      <c r="A3" s="17">
        <v>181</v>
      </c>
      <c r="B3" s="19" t="s">
        <v>115</v>
      </c>
      <c r="C3" s="19" t="s">
        <v>116</v>
      </c>
      <c r="D3" s="18" t="s">
        <v>151</v>
      </c>
      <c r="E3" s="178">
        <v>32.5</v>
      </c>
      <c r="F3" s="99">
        <v>0</v>
      </c>
      <c r="G3" s="13">
        <v>0</v>
      </c>
      <c r="H3" s="14" t="s">
        <v>675</v>
      </c>
      <c r="I3" s="99">
        <v>0</v>
      </c>
      <c r="J3" s="178">
        <f t="shared" si="0"/>
        <v>32.5</v>
      </c>
      <c r="K3" s="194">
        <v>2</v>
      </c>
    </row>
    <row r="4" spans="1:11" s="7" customFormat="1" ht="23.45" customHeight="1" x14ac:dyDescent="0.25">
      <c r="A4" s="17">
        <v>140</v>
      </c>
      <c r="B4" s="19" t="s">
        <v>98</v>
      </c>
      <c r="C4" s="19" t="s">
        <v>99</v>
      </c>
      <c r="D4" s="18" t="s">
        <v>142</v>
      </c>
      <c r="E4" s="178">
        <v>33.33</v>
      </c>
      <c r="F4" s="99">
        <v>0</v>
      </c>
      <c r="G4" s="13">
        <v>0</v>
      </c>
      <c r="H4" s="14" t="s">
        <v>670</v>
      </c>
      <c r="I4" s="99">
        <v>0</v>
      </c>
      <c r="J4" s="178">
        <f t="shared" si="0"/>
        <v>33.33</v>
      </c>
      <c r="K4" s="194">
        <v>3</v>
      </c>
    </row>
    <row r="5" spans="1:11" s="7" customFormat="1" ht="23.45" customHeight="1" x14ac:dyDescent="0.25">
      <c r="A5" s="17">
        <v>104</v>
      </c>
      <c r="B5" s="19" t="s">
        <v>84</v>
      </c>
      <c r="C5" s="19" t="s">
        <v>85</v>
      </c>
      <c r="D5" s="18" t="s">
        <v>135</v>
      </c>
      <c r="E5" s="178">
        <v>32.08</v>
      </c>
      <c r="F5" s="99">
        <v>0</v>
      </c>
      <c r="G5" s="13">
        <v>1.6</v>
      </c>
      <c r="H5" s="14" t="s">
        <v>611</v>
      </c>
      <c r="I5" s="99">
        <v>0</v>
      </c>
      <c r="J5" s="178">
        <f t="shared" si="0"/>
        <v>33.68</v>
      </c>
      <c r="K5" s="194">
        <v>4</v>
      </c>
    </row>
    <row r="6" spans="1:11" s="7" customFormat="1" ht="23.45" customHeight="1" x14ac:dyDescent="0.25">
      <c r="A6" s="17">
        <v>193</v>
      </c>
      <c r="B6" s="19" t="s">
        <v>121</v>
      </c>
      <c r="C6" s="19" t="s">
        <v>122</v>
      </c>
      <c r="D6" s="18" t="s">
        <v>154</v>
      </c>
      <c r="E6" s="178">
        <v>34.58</v>
      </c>
      <c r="F6" s="99">
        <v>0</v>
      </c>
      <c r="G6" s="13">
        <v>0</v>
      </c>
      <c r="H6" s="14" t="s">
        <v>674</v>
      </c>
      <c r="I6" s="99">
        <v>0</v>
      </c>
      <c r="J6" s="178">
        <f t="shared" si="0"/>
        <v>34.58</v>
      </c>
      <c r="K6" s="194">
        <v>5</v>
      </c>
    </row>
    <row r="7" spans="1:11" s="7" customFormat="1" ht="23.45" customHeight="1" x14ac:dyDescent="0.25">
      <c r="A7" s="17">
        <v>284</v>
      </c>
      <c r="B7" s="19" t="s">
        <v>127</v>
      </c>
      <c r="C7" s="19" t="s">
        <v>128</v>
      </c>
      <c r="D7" s="18" t="s">
        <v>157</v>
      </c>
      <c r="E7" s="178">
        <v>34.58</v>
      </c>
      <c r="F7" s="99">
        <v>0</v>
      </c>
      <c r="G7" s="13">
        <v>0</v>
      </c>
      <c r="H7" s="14" t="s">
        <v>681</v>
      </c>
      <c r="I7" s="99">
        <v>0</v>
      </c>
      <c r="J7" s="178">
        <f t="shared" si="0"/>
        <v>34.58</v>
      </c>
      <c r="K7" s="194">
        <v>6</v>
      </c>
    </row>
    <row r="8" spans="1:11" s="7" customFormat="1" ht="23.45" customHeight="1" x14ac:dyDescent="0.25">
      <c r="A8" s="17">
        <v>124</v>
      </c>
      <c r="B8" s="19" t="s">
        <v>23</v>
      </c>
      <c r="C8" s="19" t="s">
        <v>21</v>
      </c>
      <c r="D8" s="18" t="s">
        <v>139</v>
      </c>
      <c r="E8" s="178">
        <v>40</v>
      </c>
      <c r="F8" s="99">
        <v>0</v>
      </c>
      <c r="G8" s="13">
        <v>0</v>
      </c>
      <c r="H8" s="14" t="s">
        <v>663</v>
      </c>
      <c r="I8" s="99">
        <v>0</v>
      </c>
      <c r="J8" s="178">
        <f t="shared" si="0"/>
        <v>40</v>
      </c>
      <c r="K8" s="194">
        <v>7</v>
      </c>
    </row>
    <row r="9" spans="1:11" s="7" customFormat="1" ht="23.45" customHeight="1" x14ac:dyDescent="0.25">
      <c r="A9" s="17">
        <v>128</v>
      </c>
      <c r="B9" s="19" t="s">
        <v>73</v>
      </c>
      <c r="C9" s="19" t="s">
        <v>93</v>
      </c>
      <c r="D9" s="18" t="s">
        <v>66</v>
      </c>
      <c r="E9" s="178">
        <v>32.29</v>
      </c>
      <c r="F9" s="99">
        <v>8</v>
      </c>
      <c r="G9" s="13">
        <v>0</v>
      </c>
      <c r="H9" s="14" t="s">
        <v>664</v>
      </c>
      <c r="I9" s="99">
        <v>0</v>
      </c>
      <c r="J9" s="178">
        <f t="shared" si="0"/>
        <v>40.29</v>
      </c>
      <c r="K9" s="194">
        <v>8</v>
      </c>
    </row>
    <row r="10" spans="1:11" s="7" customFormat="1" ht="23.45" customHeight="1" x14ac:dyDescent="0.25">
      <c r="A10" s="17">
        <v>108</v>
      </c>
      <c r="B10" s="19" t="s">
        <v>86</v>
      </c>
      <c r="C10" s="19" t="s">
        <v>87</v>
      </c>
      <c r="D10" s="18" t="s">
        <v>136</v>
      </c>
      <c r="E10" s="178">
        <v>42.31</v>
      </c>
      <c r="F10" s="99">
        <v>8</v>
      </c>
      <c r="G10" s="13">
        <v>0</v>
      </c>
      <c r="H10" s="14" t="s">
        <v>660</v>
      </c>
      <c r="I10" s="99">
        <v>0</v>
      </c>
      <c r="J10" s="178">
        <f t="shared" si="0"/>
        <v>50.31</v>
      </c>
      <c r="K10" s="194">
        <v>9</v>
      </c>
    </row>
    <row r="11" spans="1:11" s="7" customFormat="1" ht="23.45" customHeight="1" x14ac:dyDescent="0.25">
      <c r="A11" s="17">
        <v>189</v>
      </c>
      <c r="B11" s="19" t="s">
        <v>119</v>
      </c>
      <c r="C11" s="19" t="s">
        <v>120</v>
      </c>
      <c r="D11" s="18" t="s">
        <v>153</v>
      </c>
      <c r="E11" s="178">
        <v>34.58</v>
      </c>
      <c r="F11" s="99">
        <v>16</v>
      </c>
      <c r="G11" s="13">
        <v>0</v>
      </c>
      <c r="H11" s="14" t="s">
        <v>664</v>
      </c>
      <c r="I11" s="99">
        <v>0</v>
      </c>
      <c r="J11" s="178">
        <f t="shared" si="0"/>
        <v>50.58</v>
      </c>
      <c r="K11" s="194">
        <v>10</v>
      </c>
    </row>
    <row r="12" spans="1:11" s="7" customFormat="1" ht="23.45" customHeight="1" x14ac:dyDescent="0.25">
      <c r="A12" s="17">
        <v>80</v>
      </c>
      <c r="B12" s="19" t="s">
        <v>10</v>
      </c>
      <c r="C12" s="19" t="s">
        <v>11</v>
      </c>
      <c r="D12" s="18" t="s">
        <v>129</v>
      </c>
      <c r="E12" s="178">
        <v>33.54</v>
      </c>
      <c r="F12" s="99">
        <v>0</v>
      </c>
      <c r="G12" s="13">
        <v>0</v>
      </c>
      <c r="H12" s="14" t="s">
        <v>646</v>
      </c>
      <c r="I12" s="99">
        <v>20</v>
      </c>
      <c r="J12" s="178">
        <f t="shared" si="0"/>
        <v>53.54</v>
      </c>
      <c r="K12" s="194">
        <v>11</v>
      </c>
    </row>
    <row r="13" spans="1:11" s="7" customFormat="1" ht="23.45" customHeight="1" x14ac:dyDescent="0.25">
      <c r="A13" s="17">
        <v>136</v>
      </c>
      <c r="B13" s="19" t="s">
        <v>96</v>
      </c>
      <c r="C13" s="19" t="s">
        <v>97</v>
      </c>
      <c r="D13" s="18" t="s">
        <v>141</v>
      </c>
      <c r="E13" s="178">
        <v>33.33</v>
      </c>
      <c r="F13" s="99">
        <v>0</v>
      </c>
      <c r="G13" s="13">
        <v>2.4</v>
      </c>
      <c r="H13" s="14" t="s">
        <v>618</v>
      </c>
      <c r="I13" s="99">
        <v>20</v>
      </c>
      <c r="J13" s="178">
        <f t="shared" si="0"/>
        <v>55.73</v>
      </c>
      <c r="K13" s="194">
        <v>12</v>
      </c>
    </row>
    <row r="14" spans="1:11" s="7" customFormat="1" ht="23.45" customHeight="1" x14ac:dyDescent="0.25">
      <c r="A14" s="17">
        <v>88</v>
      </c>
      <c r="B14" s="19" t="s">
        <v>77</v>
      </c>
      <c r="C14" s="19" t="s">
        <v>34</v>
      </c>
      <c r="D14" s="18" t="s">
        <v>131</v>
      </c>
      <c r="E14" s="178">
        <v>36.67</v>
      </c>
      <c r="F14" s="99">
        <v>0</v>
      </c>
      <c r="G14" s="13">
        <v>0</v>
      </c>
      <c r="H14" s="14" t="s">
        <v>647</v>
      </c>
      <c r="I14" s="99">
        <v>20</v>
      </c>
      <c r="J14" s="178">
        <f t="shared" si="0"/>
        <v>56.67</v>
      </c>
      <c r="K14" s="194">
        <v>13</v>
      </c>
    </row>
    <row r="15" spans="1:11" s="7" customFormat="1" ht="23.45" customHeight="1" x14ac:dyDescent="0.25">
      <c r="A15" s="17">
        <v>149</v>
      </c>
      <c r="B15" s="19" t="s">
        <v>102</v>
      </c>
      <c r="C15" s="19" t="s">
        <v>103</v>
      </c>
      <c r="D15" s="18" t="s">
        <v>144</v>
      </c>
      <c r="E15" s="178">
        <v>37.08</v>
      </c>
      <c r="F15" s="99">
        <v>0</v>
      </c>
      <c r="G15" s="13">
        <v>0</v>
      </c>
      <c r="H15" s="14" t="s">
        <v>652</v>
      </c>
      <c r="I15" s="99">
        <v>20</v>
      </c>
      <c r="J15" s="178">
        <f t="shared" si="0"/>
        <v>57.08</v>
      </c>
      <c r="K15" s="194">
        <v>14</v>
      </c>
    </row>
    <row r="16" spans="1:11" s="7" customFormat="1" ht="23.45" customHeight="1" x14ac:dyDescent="0.25">
      <c r="A16" s="17">
        <v>280</v>
      </c>
      <c r="B16" s="19" t="s">
        <v>125</v>
      </c>
      <c r="C16" s="19" t="s">
        <v>126</v>
      </c>
      <c r="D16" s="18" t="s">
        <v>156</v>
      </c>
      <c r="E16" s="178">
        <v>37.5</v>
      </c>
      <c r="F16" s="99">
        <v>8</v>
      </c>
      <c r="G16" s="13">
        <v>0</v>
      </c>
      <c r="H16" s="14" t="s">
        <v>614</v>
      </c>
      <c r="I16" s="99">
        <v>40</v>
      </c>
      <c r="J16" s="178">
        <f t="shared" si="0"/>
        <v>85.5</v>
      </c>
      <c r="K16" s="194">
        <v>15</v>
      </c>
    </row>
    <row r="17" spans="1:11" s="7" customFormat="1" ht="23.45" customHeight="1" x14ac:dyDescent="0.25">
      <c r="A17" s="17">
        <v>116</v>
      </c>
      <c r="B17" s="19" t="s">
        <v>33</v>
      </c>
      <c r="C17" s="19" t="s">
        <v>90</v>
      </c>
      <c r="D17" s="18" t="s">
        <v>504</v>
      </c>
      <c r="E17" s="178">
        <v>41.54</v>
      </c>
      <c r="F17" s="99">
        <v>0</v>
      </c>
      <c r="G17" s="13">
        <v>2</v>
      </c>
      <c r="H17" s="14" t="s">
        <v>661</v>
      </c>
      <c r="I17" s="99">
        <v>55</v>
      </c>
      <c r="J17" s="178">
        <f t="shared" si="0"/>
        <v>98.539999999999992</v>
      </c>
      <c r="K17" s="194">
        <v>16</v>
      </c>
    </row>
    <row r="18" spans="1:11" s="7" customFormat="1" ht="23.45" customHeight="1" x14ac:dyDescent="0.25">
      <c r="A18" s="17">
        <v>120</v>
      </c>
      <c r="B18" s="19" t="s">
        <v>91</v>
      </c>
      <c r="C18" s="19" t="s">
        <v>92</v>
      </c>
      <c r="D18" s="18" t="s">
        <v>138</v>
      </c>
      <c r="E18" s="178">
        <v>43.85</v>
      </c>
      <c r="F18" s="99">
        <v>16</v>
      </c>
      <c r="G18" s="13">
        <v>7.6</v>
      </c>
      <c r="H18" s="14" t="s">
        <v>662</v>
      </c>
      <c r="I18" s="99">
        <v>40</v>
      </c>
      <c r="J18" s="178">
        <f t="shared" si="0"/>
        <v>107.45</v>
      </c>
      <c r="K18" s="194">
        <v>17</v>
      </c>
    </row>
    <row r="19" spans="1:11" s="7" customFormat="1" ht="23.45" customHeight="1" x14ac:dyDescent="0.25">
      <c r="A19" s="17">
        <v>197</v>
      </c>
      <c r="B19" s="19" t="s">
        <v>123</v>
      </c>
      <c r="C19" s="19" t="s">
        <v>124</v>
      </c>
      <c r="D19" s="18" t="s">
        <v>155</v>
      </c>
      <c r="E19" s="178">
        <v>41.25</v>
      </c>
      <c r="F19" s="99">
        <v>4</v>
      </c>
      <c r="G19" s="13">
        <v>33.6</v>
      </c>
      <c r="H19" s="14" t="s">
        <v>680</v>
      </c>
      <c r="I19" s="99">
        <v>60</v>
      </c>
      <c r="J19" s="178">
        <f t="shared" si="0"/>
        <v>138.85</v>
      </c>
      <c r="K19" s="194">
        <v>18</v>
      </c>
    </row>
    <row r="20" spans="1:11" s="7" customFormat="1" ht="23.45" customHeight="1" x14ac:dyDescent="0.25">
      <c r="A20" s="17">
        <v>165</v>
      </c>
      <c r="B20" s="19" t="s">
        <v>13</v>
      </c>
      <c r="C20" s="19" t="s">
        <v>14</v>
      </c>
      <c r="D20" s="18" t="s">
        <v>15</v>
      </c>
      <c r="E20" s="178">
        <v>33.75</v>
      </c>
      <c r="F20" s="99">
        <v>4</v>
      </c>
      <c r="G20" s="13">
        <v>57.6</v>
      </c>
      <c r="H20" s="14" t="s">
        <v>677</v>
      </c>
      <c r="I20" s="99">
        <v>85</v>
      </c>
      <c r="J20" s="178">
        <f t="shared" si="0"/>
        <v>180.35</v>
      </c>
      <c r="K20" s="194">
        <v>19</v>
      </c>
    </row>
    <row r="21" spans="1:11" s="7" customFormat="1" ht="23.45" customHeight="1" x14ac:dyDescent="0.25">
      <c r="A21" s="17">
        <v>161</v>
      </c>
      <c r="B21" s="19" t="s">
        <v>108</v>
      </c>
      <c r="C21" s="19" t="s">
        <v>109</v>
      </c>
      <c r="D21" s="18" t="s">
        <v>147</v>
      </c>
      <c r="E21" s="178">
        <v>36.25</v>
      </c>
      <c r="F21" s="99">
        <v>6</v>
      </c>
      <c r="G21" s="13">
        <v>32</v>
      </c>
      <c r="H21" s="14" t="s">
        <v>676</v>
      </c>
      <c r="I21" s="99">
        <v>110</v>
      </c>
      <c r="J21" s="178">
        <f t="shared" si="0"/>
        <v>184.25</v>
      </c>
      <c r="K21" s="194">
        <v>20</v>
      </c>
    </row>
    <row r="22" spans="1:11" s="7" customFormat="1" ht="23.45" customHeight="1" x14ac:dyDescent="0.25">
      <c r="A22" s="17">
        <v>100</v>
      </c>
      <c r="B22" s="19" t="s">
        <v>82</v>
      </c>
      <c r="C22" s="19" t="s">
        <v>83</v>
      </c>
      <c r="D22" s="18" t="s">
        <v>134</v>
      </c>
      <c r="E22" s="178">
        <v>35.83</v>
      </c>
      <c r="F22" s="99">
        <v>0</v>
      </c>
      <c r="G22" s="13">
        <v>28.8</v>
      </c>
      <c r="H22" s="14" t="s">
        <v>648</v>
      </c>
      <c r="I22" s="99">
        <v>130</v>
      </c>
      <c r="J22" s="178">
        <f t="shared" si="0"/>
        <v>194.63</v>
      </c>
      <c r="K22" s="194">
        <v>21</v>
      </c>
    </row>
    <row r="23" spans="1:11" s="7" customFormat="1" ht="23.45" customHeight="1" x14ac:dyDescent="0.25">
      <c r="A23" s="17">
        <v>145</v>
      </c>
      <c r="B23" s="19" t="s">
        <v>100</v>
      </c>
      <c r="C23" s="19" t="s">
        <v>101</v>
      </c>
      <c r="D23" s="18" t="s">
        <v>143</v>
      </c>
      <c r="E23" s="178">
        <v>33.96</v>
      </c>
      <c r="F23" s="99">
        <v>12</v>
      </c>
      <c r="G23" s="13">
        <v>62.8</v>
      </c>
      <c r="H23" s="14" t="s">
        <v>671</v>
      </c>
      <c r="I23" s="99">
        <v>135</v>
      </c>
      <c r="J23" s="178">
        <f t="shared" si="0"/>
        <v>243.76</v>
      </c>
      <c r="K23" s="194">
        <v>22</v>
      </c>
    </row>
    <row r="24" spans="1:11" s="7" customFormat="1" ht="23.45" customHeight="1" x14ac:dyDescent="0.25">
      <c r="A24" s="17">
        <v>84</v>
      </c>
      <c r="B24" s="19" t="s">
        <v>12</v>
      </c>
      <c r="C24" s="19" t="s">
        <v>76</v>
      </c>
      <c r="D24" s="18" t="s">
        <v>130</v>
      </c>
      <c r="E24" s="178">
        <v>37.08</v>
      </c>
      <c r="F24" s="99">
        <v>4</v>
      </c>
      <c r="G24" s="13" t="s">
        <v>581</v>
      </c>
      <c r="H24" s="14"/>
      <c r="I24" s="99"/>
      <c r="J24" s="178" t="s">
        <v>581</v>
      </c>
      <c r="K24" s="194">
        <v>23</v>
      </c>
    </row>
    <row r="25" spans="1:11" s="7" customFormat="1" ht="23.45" customHeight="1" x14ac:dyDescent="0.25">
      <c r="A25" s="17">
        <v>92</v>
      </c>
      <c r="B25" s="19" t="s">
        <v>78</v>
      </c>
      <c r="C25" s="19" t="s">
        <v>79</v>
      </c>
      <c r="D25" s="18" t="s">
        <v>132</v>
      </c>
      <c r="E25" s="178">
        <v>36.67</v>
      </c>
      <c r="F25" s="99">
        <v>0</v>
      </c>
      <c r="G25" s="13" t="s">
        <v>581</v>
      </c>
      <c r="H25" s="14"/>
      <c r="I25" s="99"/>
      <c r="J25" s="178" t="s">
        <v>581</v>
      </c>
      <c r="K25" s="194">
        <v>24</v>
      </c>
    </row>
    <row r="26" spans="1:11" s="7" customFormat="1" ht="23.45" customHeight="1" x14ac:dyDescent="0.25">
      <c r="A26" s="17">
        <v>96</v>
      </c>
      <c r="B26" s="19" t="s">
        <v>80</v>
      </c>
      <c r="C26" s="19" t="s">
        <v>81</v>
      </c>
      <c r="D26" s="18" t="s">
        <v>133</v>
      </c>
      <c r="E26" s="178">
        <v>45.42</v>
      </c>
      <c r="F26" s="99">
        <v>33</v>
      </c>
      <c r="G26" s="13" t="s">
        <v>581</v>
      </c>
      <c r="H26" s="14"/>
      <c r="I26" s="99"/>
      <c r="J26" s="178" t="s">
        <v>581</v>
      </c>
      <c r="K26" s="194">
        <v>25</v>
      </c>
    </row>
    <row r="27" spans="1:11" s="7" customFormat="1" ht="23.45" customHeight="1" x14ac:dyDescent="0.25">
      <c r="A27" s="17">
        <v>112</v>
      </c>
      <c r="B27" s="19" t="s">
        <v>88</v>
      </c>
      <c r="C27" s="19" t="s">
        <v>89</v>
      </c>
      <c r="D27" s="18" t="s">
        <v>137</v>
      </c>
      <c r="E27" s="178">
        <v>37.92</v>
      </c>
      <c r="F27" s="99">
        <v>15</v>
      </c>
      <c r="G27" s="13" t="s">
        <v>581</v>
      </c>
      <c r="H27" s="14"/>
      <c r="I27" s="99"/>
      <c r="J27" s="178" t="s">
        <v>581</v>
      </c>
      <c r="K27" s="194">
        <v>26</v>
      </c>
    </row>
    <row r="28" spans="1:11" s="7" customFormat="1" ht="23.45" customHeight="1" x14ac:dyDescent="0.25">
      <c r="A28" s="17">
        <v>132</v>
      </c>
      <c r="B28" s="19" t="s">
        <v>94</v>
      </c>
      <c r="C28" s="19" t="s">
        <v>95</v>
      </c>
      <c r="D28" s="18" t="s">
        <v>140</v>
      </c>
      <c r="E28" s="178">
        <v>39.58</v>
      </c>
      <c r="F28" s="99">
        <v>8</v>
      </c>
      <c r="G28" s="13" t="s">
        <v>581</v>
      </c>
      <c r="H28" s="14"/>
      <c r="I28" s="99"/>
      <c r="J28" s="178" t="s">
        <v>581</v>
      </c>
      <c r="K28" s="194">
        <v>27</v>
      </c>
    </row>
    <row r="29" spans="1:11" s="7" customFormat="1" ht="23.45" customHeight="1" x14ac:dyDescent="0.25">
      <c r="A29" s="17">
        <v>153</v>
      </c>
      <c r="B29" s="19" t="s">
        <v>104</v>
      </c>
      <c r="C29" s="19" t="s">
        <v>105</v>
      </c>
      <c r="D29" s="18" t="s">
        <v>145</v>
      </c>
      <c r="E29" s="178">
        <v>36.25</v>
      </c>
      <c r="F29" s="99">
        <v>8</v>
      </c>
      <c r="G29" s="13" t="s">
        <v>581</v>
      </c>
      <c r="H29" s="14"/>
      <c r="I29" s="99"/>
      <c r="J29" s="178" t="s">
        <v>581</v>
      </c>
      <c r="K29" s="194">
        <v>28</v>
      </c>
    </row>
    <row r="30" spans="1:11" s="7" customFormat="1" ht="23.45" customHeight="1" x14ac:dyDescent="0.25">
      <c r="A30" s="17">
        <v>157</v>
      </c>
      <c r="B30" s="19" t="s">
        <v>106</v>
      </c>
      <c r="C30" s="19" t="s">
        <v>107</v>
      </c>
      <c r="D30" s="18" t="s">
        <v>146</v>
      </c>
      <c r="E30" s="178">
        <v>34.58</v>
      </c>
      <c r="F30" s="99">
        <v>4</v>
      </c>
      <c r="G30" s="13" t="s">
        <v>581</v>
      </c>
      <c r="H30" s="14"/>
      <c r="I30" s="99"/>
      <c r="J30" s="178" t="s">
        <v>581</v>
      </c>
      <c r="K30" s="194">
        <v>29</v>
      </c>
    </row>
    <row r="31" spans="1:11" s="7" customFormat="1" ht="23.45" customHeight="1" x14ac:dyDescent="0.25">
      <c r="A31" s="17">
        <v>173</v>
      </c>
      <c r="B31" s="19" t="s">
        <v>112</v>
      </c>
      <c r="C31" s="19" t="s">
        <v>113</v>
      </c>
      <c r="D31" s="18" t="s">
        <v>149</v>
      </c>
      <c r="E31" s="178">
        <v>33.33</v>
      </c>
      <c r="F31" s="99">
        <v>0</v>
      </c>
      <c r="G31" s="13" t="s">
        <v>581</v>
      </c>
      <c r="H31" s="14"/>
      <c r="I31" s="99"/>
      <c r="J31" s="178" t="s">
        <v>581</v>
      </c>
      <c r="K31" s="194">
        <v>30</v>
      </c>
    </row>
    <row r="32" spans="1:11" s="7" customFormat="1" ht="23.45" customHeight="1" x14ac:dyDescent="0.25">
      <c r="A32" s="17">
        <v>185</v>
      </c>
      <c r="B32" s="19" t="s">
        <v>117</v>
      </c>
      <c r="C32" s="19" t="s">
        <v>118</v>
      </c>
      <c r="D32" s="18" t="s">
        <v>152</v>
      </c>
      <c r="E32" s="178">
        <v>36.67</v>
      </c>
      <c r="F32" s="99">
        <v>0</v>
      </c>
      <c r="G32" s="13" t="s">
        <v>581</v>
      </c>
      <c r="H32" s="14"/>
      <c r="I32" s="99"/>
      <c r="J32" s="178" t="s">
        <v>581</v>
      </c>
      <c r="K32" s="194">
        <v>31</v>
      </c>
    </row>
    <row r="33" spans="1:11" s="7" customFormat="1" ht="23.45" customHeight="1" x14ac:dyDescent="0.25">
      <c r="A33" s="17">
        <v>169</v>
      </c>
      <c r="B33" s="19" t="s">
        <v>110</v>
      </c>
      <c r="C33" s="19" t="s">
        <v>111</v>
      </c>
      <c r="D33" s="18" t="s">
        <v>148</v>
      </c>
      <c r="E33" s="178">
        <v>33.33</v>
      </c>
      <c r="F33" s="99">
        <v>0</v>
      </c>
      <c r="G33" s="13" t="s">
        <v>615</v>
      </c>
      <c r="H33" s="14"/>
      <c r="I33" s="99"/>
      <c r="J33" s="178" t="s">
        <v>615</v>
      </c>
      <c r="K33" s="194">
        <v>32</v>
      </c>
    </row>
    <row r="34" spans="1:11" s="28" customFormat="1" ht="24" customHeight="1" x14ac:dyDescent="0.25">
      <c r="A34" s="15"/>
      <c r="B34" s="25"/>
      <c r="C34" s="25"/>
      <c r="D34" s="15"/>
      <c r="E34" s="15"/>
      <c r="F34" s="15"/>
      <c r="G34" s="26"/>
      <c r="H34" s="27"/>
      <c r="I34" s="15"/>
      <c r="J34" s="15"/>
      <c r="K34" s="15"/>
    </row>
    <row r="35" spans="1:11" s="28" customFormat="1" ht="24" customHeight="1" x14ac:dyDescent="0.25">
      <c r="A35" s="15"/>
      <c r="B35" s="25"/>
      <c r="C35" s="25"/>
      <c r="D35" s="15"/>
      <c r="E35" s="15"/>
      <c r="F35" s="15"/>
      <c r="G35" s="26"/>
      <c r="H35" s="27"/>
      <c r="I35" s="15"/>
      <c r="J35" s="15"/>
      <c r="K35" s="15"/>
    </row>
    <row r="36" spans="1:11" s="6" customFormat="1" x14ac:dyDescent="0.25">
      <c r="A36" s="5"/>
      <c r="B36" s="10"/>
      <c r="D36" s="5"/>
      <c r="E36" s="5"/>
      <c r="F36" s="5"/>
      <c r="G36" s="8"/>
      <c r="H36" s="9"/>
      <c r="I36" s="5"/>
      <c r="J36" s="5"/>
    </row>
    <row r="37" spans="1:11" s="6" customFormat="1" x14ac:dyDescent="0.25">
      <c r="A37" s="5"/>
      <c r="B37" s="10"/>
      <c r="D37" s="5"/>
      <c r="E37" s="5"/>
      <c r="F37" s="5"/>
      <c r="G37" s="8"/>
      <c r="H37" s="9"/>
      <c r="I37" s="5"/>
      <c r="J37" s="5"/>
    </row>
    <row r="38" spans="1:11" s="6" customFormat="1" x14ac:dyDescent="0.25">
      <c r="A38" s="5"/>
      <c r="B38" s="10"/>
      <c r="D38" s="5"/>
      <c r="E38" s="5"/>
      <c r="F38" s="5"/>
      <c r="G38" s="8"/>
      <c r="H38" s="9"/>
      <c r="I38" s="5"/>
      <c r="J38" s="5"/>
    </row>
    <row r="39" spans="1:11" s="6" customFormat="1" x14ac:dyDescent="0.25">
      <c r="A39" s="5"/>
      <c r="B39" s="10"/>
      <c r="D39" s="5"/>
      <c r="E39" s="5"/>
      <c r="F39" s="5"/>
      <c r="G39" s="8"/>
      <c r="H39" s="9"/>
      <c r="I39" s="5"/>
      <c r="J39" s="5"/>
    </row>
    <row r="40" spans="1:11" s="6" customFormat="1" x14ac:dyDescent="0.25">
      <c r="A40" s="5"/>
      <c r="B40" s="10"/>
      <c r="D40" s="5"/>
      <c r="E40" s="5"/>
      <c r="F40" s="5"/>
      <c r="G40" s="8"/>
      <c r="H40" s="9"/>
      <c r="I40" s="5"/>
      <c r="J40" s="5"/>
    </row>
    <row r="41" spans="1:11" s="6" customFormat="1" x14ac:dyDescent="0.25">
      <c r="A41" s="5"/>
      <c r="B41" s="10"/>
      <c r="D41" s="5"/>
      <c r="E41" s="5"/>
      <c r="F41" s="5"/>
      <c r="G41" s="8"/>
      <c r="H41" s="9"/>
      <c r="I41" s="5"/>
      <c r="J41" s="5"/>
    </row>
    <row r="42" spans="1:11" s="6" customFormat="1" x14ac:dyDescent="0.25">
      <c r="A42" s="5"/>
      <c r="B42" s="10"/>
      <c r="D42" s="5"/>
      <c r="E42" s="5"/>
      <c r="F42" s="5"/>
      <c r="G42" s="8"/>
      <c r="H42" s="9"/>
      <c r="I42" s="5"/>
      <c r="J42" s="5"/>
    </row>
    <row r="43" spans="1:11" s="6" customFormat="1" x14ac:dyDescent="0.25">
      <c r="A43" s="5"/>
      <c r="B43" s="10"/>
      <c r="D43" s="5"/>
      <c r="E43" s="5"/>
      <c r="F43" s="5"/>
      <c r="G43" s="8"/>
      <c r="H43" s="9"/>
      <c r="I43" s="5"/>
      <c r="J43" s="5"/>
    </row>
  </sheetData>
  <sortState ref="A3:J33">
    <sortCondition ref="J2:J11"/>
  </sortState>
  <mergeCells count="1">
    <mergeCell ref="G1:H1"/>
  </mergeCells>
  <pageMargins left="0.31496062992125984" right="0.31496062992125984" top="0.55118110236220474" bottom="0.35433070866141736" header="0.31496062992125984" footer="0.11811023622047245"/>
  <pageSetup paperSize="9" orientation="portrait" r:id="rId1"/>
  <headerFooter>
    <oddHeader>&amp;CNOVICE SECTION 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3"/>
  <sheetViews>
    <sheetView view="pageLayout" topLeftCell="C1" zoomScaleNormal="100" workbookViewId="0">
      <selection activeCell="M4" sqref="M4"/>
    </sheetView>
  </sheetViews>
  <sheetFormatPr defaultRowHeight="12.75" x14ac:dyDescent="0.2"/>
  <cols>
    <col min="1" max="1" width="4.140625" style="61" customWidth="1"/>
    <col min="2" max="2" width="27.42578125" style="61" customWidth="1"/>
    <col min="3" max="3" width="21.5703125" style="61" customWidth="1"/>
    <col min="4" max="5" width="5.7109375" style="61" customWidth="1"/>
    <col min="6" max="6" width="8.140625" style="69" customWidth="1"/>
    <col min="7" max="9" width="7.140625" style="69" customWidth="1"/>
    <col min="10" max="10" width="10.7109375" style="69" customWidth="1"/>
    <col min="11" max="11" width="7.85546875" style="61" customWidth="1"/>
    <col min="12" max="12" width="10.5703125" style="61" customWidth="1"/>
    <col min="13" max="13" width="9.42578125" style="61" customWidth="1"/>
    <col min="14" max="14" width="5" style="76" customWidth="1"/>
    <col min="15" max="15" width="24.85546875" style="78" customWidth="1"/>
    <col min="16" max="16" width="7.28515625" style="78" customWidth="1"/>
    <col min="17" max="17" width="8.140625" style="76" customWidth="1"/>
    <col min="18" max="16384" width="9.140625" style="61"/>
  </cols>
  <sheetData>
    <row r="1" spans="1:17" ht="17.100000000000001" customHeight="1" x14ac:dyDescent="0.2">
      <c r="A1" s="56" t="s">
        <v>509</v>
      </c>
      <c r="B1" s="56" t="s">
        <v>1</v>
      </c>
      <c r="C1" s="56" t="s">
        <v>2</v>
      </c>
      <c r="D1" s="56" t="s">
        <v>510</v>
      </c>
      <c r="E1" s="56" t="s">
        <v>511</v>
      </c>
      <c r="F1" s="79" t="s">
        <v>512</v>
      </c>
      <c r="G1" s="56" t="s">
        <v>513</v>
      </c>
      <c r="H1" s="233" t="s">
        <v>4</v>
      </c>
      <c r="I1" s="233"/>
      <c r="J1" s="56" t="s">
        <v>528</v>
      </c>
      <c r="K1" s="56" t="s">
        <v>6</v>
      </c>
      <c r="L1" s="60"/>
      <c r="M1" s="56" t="s">
        <v>529</v>
      </c>
      <c r="O1" s="44" t="s">
        <v>326</v>
      </c>
      <c r="P1" s="44">
        <v>99.96</v>
      </c>
      <c r="Q1" s="76">
        <v>1</v>
      </c>
    </row>
    <row r="2" spans="1:17" ht="17.100000000000001" customHeight="1" x14ac:dyDescent="0.2">
      <c r="A2" s="232" t="s">
        <v>535</v>
      </c>
      <c r="B2" s="232"/>
      <c r="C2" s="232"/>
      <c r="D2" s="43"/>
      <c r="E2" s="46"/>
      <c r="F2" s="43"/>
      <c r="G2" s="71"/>
      <c r="H2" s="71"/>
      <c r="I2" s="71"/>
      <c r="J2" s="71"/>
      <c r="K2" s="60"/>
      <c r="L2" s="60"/>
      <c r="M2" s="60"/>
      <c r="O2" s="44" t="s">
        <v>550</v>
      </c>
      <c r="P2" s="78">
        <v>103.61</v>
      </c>
      <c r="Q2" s="75">
        <v>2</v>
      </c>
    </row>
    <row r="3" spans="1:17" ht="17.100000000000001" customHeight="1" x14ac:dyDescent="0.2">
      <c r="A3" s="87">
        <v>1</v>
      </c>
      <c r="B3" s="87" t="s">
        <v>288</v>
      </c>
      <c r="C3" s="87" t="s">
        <v>289</v>
      </c>
      <c r="D3" s="87">
        <v>15.1</v>
      </c>
      <c r="E3" s="93">
        <v>14</v>
      </c>
      <c r="F3" s="196">
        <v>32.69</v>
      </c>
      <c r="G3" s="197">
        <v>0</v>
      </c>
      <c r="H3" s="197">
        <v>11.6</v>
      </c>
      <c r="I3" s="197">
        <v>5.1100000000000003</v>
      </c>
      <c r="J3" s="197">
        <v>80</v>
      </c>
      <c r="K3" s="88">
        <f>(SUM(F3:H3)+(J3))</f>
        <v>124.28999999999999</v>
      </c>
      <c r="L3" s="60"/>
      <c r="M3" s="62">
        <f>(K3)</f>
        <v>124.28999999999999</v>
      </c>
      <c r="O3" s="44" t="s">
        <v>332</v>
      </c>
      <c r="P3" s="165">
        <v>124.5</v>
      </c>
      <c r="Q3" s="76">
        <v>3</v>
      </c>
    </row>
    <row r="4" spans="1:17" ht="17.100000000000001" customHeight="1" x14ac:dyDescent="0.2">
      <c r="A4" s="89">
        <v>2</v>
      </c>
      <c r="B4" s="89" t="s">
        <v>337</v>
      </c>
      <c r="C4" s="89" t="s">
        <v>338</v>
      </c>
      <c r="D4" s="89">
        <v>14.2</v>
      </c>
      <c r="E4" s="95">
        <v>16</v>
      </c>
      <c r="F4" s="198">
        <v>28.8</v>
      </c>
      <c r="G4" s="199">
        <v>4</v>
      </c>
      <c r="H4" s="199">
        <v>0</v>
      </c>
      <c r="I4" s="199">
        <v>4.3600000000000003</v>
      </c>
      <c r="J4" s="199">
        <v>0</v>
      </c>
      <c r="K4" s="205">
        <f>(SUM(F4:H4)+(J4))</f>
        <v>32.799999999999997</v>
      </c>
      <c r="L4" s="60"/>
      <c r="M4" s="207">
        <f>(K4)</f>
        <v>32.799999999999997</v>
      </c>
      <c r="O4" s="44" t="s">
        <v>131</v>
      </c>
      <c r="P4" s="78">
        <v>126.56</v>
      </c>
      <c r="Q4" s="76">
        <v>4</v>
      </c>
    </row>
    <row r="5" spans="1:17" ht="17.100000000000001" customHeight="1" x14ac:dyDescent="0.2">
      <c r="A5" s="91">
        <v>3</v>
      </c>
      <c r="B5" s="91" t="s">
        <v>371</v>
      </c>
      <c r="C5" s="91" t="s">
        <v>372</v>
      </c>
      <c r="D5" s="91">
        <v>16</v>
      </c>
      <c r="E5" s="94">
        <v>15</v>
      </c>
      <c r="F5" s="200">
        <v>26.15</v>
      </c>
      <c r="G5" s="201">
        <v>0</v>
      </c>
      <c r="H5" s="201" t="s">
        <v>615</v>
      </c>
      <c r="I5" s="201"/>
      <c r="J5" s="201"/>
      <c r="K5" s="201" t="s">
        <v>615</v>
      </c>
      <c r="L5" s="70"/>
      <c r="M5" s="203" t="str">
        <f t="shared" ref="M5:M68" si="0">(K5)</f>
        <v>R</v>
      </c>
      <c r="O5" s="44" t="s">
        <v>135</v>
      </c>
      <c r="P5" s="78">
        <v>151.96</v>
      </c>
      <c r="Q5" s="76">
        <v>5</v>
      </c>
    </row>
    <row r="6" spans="1:17" ht="17.100000000000001" customHeight="1" x14ac:dyDescent="0.2">
      <c r="A6" s="55">
        <v>4</v>
      </c>
      <c r="B6" s="55" t="s">
        <v>410</v>
      </c>
      <c r="C6" s="55" t="s">
        <v>411</v>
      </c>
      <c r="D6" s="55">
        <v>15.1</v>
      </c>
      <c r="E6" s="68">
        <v>16</v>
      </c>
      <c r="F6" s="202">
        <v>30.38</v>
      </c>
      <c r="G6" s="74">
        <v>8</v>
      </c>
      <c r="H6" s="74">
        <v>5.6</v>
      </c>
      <c r="I6" s="74">
        <v>4.5599999999999996</v>
      </c>
      <c r="J6" s="74">
        <v>20</v>
      </c>
      <c r="K6" s="62">
        <f>(SUM(F6:H6)+(J6))</f>
        <v>63.98</v>
      </c>
      <c r="L6" s="60"/>
      <c r="M6" s="62">
        <f t="shared" si="0"/>
        <v>63.98</v>
      </c>
      <c r="O6" s="44" t="s">
        <v>141</v>
      </c>
      <c r="P6" s="78">
        <v>155.75</v>
      </c>
      <c r="Q6" s="76">
        <v>6</v>
      </c>
    </row>
    <row r="7" spans="1:17" ht="17.100000000000001" customHeight="1" x14ac:dyDescent="0.2">
      <c r="A7" s="230" t="s">
        <v>530</v>
      </c>
      <c r="B7" s="231"/>
      <c r="C7" s="231"/>
      <c r="D7" s="231"/>
      <c r="E7" s="231"/>
      <c r="F7" s="231"/>
      <c r="G7" s="231"/>
      <c r="H7" s="231"/>
      <c r="I7" s="231"/>
      <c r="J7" s="231"/>
      <c r="K7" s="62">
        <f>SUM(K3:K6)</f>
        <v>221.06999999999996</v>
      </c>
      <c r="L7" s="63" t="s">
        <v>529</v>
      </c>
      <c r="M7" s="64">
        <f>SUM(M3:M6)</f>
        <v>221.06999999999996</v>
      </c>
      <c r="O7" s="44" t="s">
        <v>333</v>
      </c>
      <c r="P7" s="78">
        <v>159.03</v>
      </c>
      <c r="Q7" s="75">
        <v>7</v>
      </c>
    </row>
    <row r="8" spans="1:17" ht="17.100000000000001" customHeight="1" x14ac:dyDescent="0.2">
      <c r="A8" s="232" t="s">
        <v>325</v>
      </c>
      <c r="B8" s="232"/>
      <c r="C8" s="232"/>
      <c r="D8" s="45"/>
      <c r="E8" s="54"/>
      <c r="F8" s="45"/>
      <c r="G8" s="73"/>
      <c r="H8" s="73"/>
      <c r="I8" s="73"/>
      <c r="J8" s="73"/>
      <c r="K8" s="60"/>
      <c r="L8" s="60"/>
      <c r="M8" s="60"/>
      <c r="O8" s="44" t="s">
        <v>136</v>
      </c>
      <c r="P8" s="78">
        <v>164.99</v>
      </c>
      <c r="Q8" s="76">
        <v>8</v>
      </c>
    </row>
    <row r="9" spans="1:17" ht="17.100000000000001" customHeight="1" x14ac:dyDescent="0.2">
      <c r="A9" s="87">
        <v>5</v>
      </c>
      <c r="B9" s="87" t="s">
        <v>290</v>
      </c>
      <c r="C9" s="87" t="s">
        <v>291</v>
      </c>
      <c r="D9" s="87">
        <v>14.2</v>
      </c>
      <c r="E9" s="93">
        <v>13</v>
      </c>
      <c r="F9" s="196">
        <v>36.35</v>
      </c>
      <c r="G9" s="197">
        <v>0</v>
      </c>
      <c r="H9" s="197">
        <v>38.799999999999997</v>
      </c>
      <c r="I9" s="197">
        <v>6.19</v>
      </c>
      <c r="J9" s="197">
        <v>80</v>
      </c>
      <c r="K9" s="88">
        <f>(SUM(F9:H9)+(J9))</f>
        <v>155.15</v>
      </c>
      <c r="L9" s="60"/>
      <c r="M9" s="62">
        <f t="shared" si="0"/>
        <v>155.15</v>
      </c>
      <c r="O9" s="44" t="s">
        <v>331</v>
      </c>
      <c r="P9" s="165">
        <v>220.3</v>
      </c>
      <c r="Q9" s="76">
        <v>9</v>
      </c>
    </row>
    <row r="10" spans="1:17" ht="17.100000000000001" customHeight="1" x14ac:dyDescent="0.2">
      <c r="A10" s="89">
        <v>6</v>
      </c>
      <c r="B10" s="89" t="s">
        <v>339</v>
      </c>
      <c r="C10" s="89" t="s">
        <v>340</v>
      </c>
      <c r="D10" s="89">
        <v>16.2</v>
      </c>
      <c r="E10" s="95">
        <v>16</v>
      </c>
      <c r="F10" s="198">
        <v>38.270000000000003</v>
      </c>
      <c r="G10" s="199">
        <v>4</v>
      </c>
      <c r="H10" s="199" t="s">
        <v>581</v>
      </c>
      <c r="I10" s="199"/>
      <c r="J10" s="199"/>
      <c r="K10" s="199" t="s">
        <v>581</v>
      </c>
      <c r="L10" s="70"/>
      <c r="M10" s="203" t="str">
        <f t="shared" si="0"/>
        <v>E</v>
      </c>
      <c r="O10" s="44" t="s">
        <v>535</v>
      </c>
      <c r="P10" s="78">
        <v>221.07</v>
      </c>
      <c r="Q10" s="76">
        <v>10</v>
      </c>
    </row>
    <row r="11" spans="1:17" ht="17.100000000000001" customHeight="1" x14ac:dyDescent="0.2">
      <c r="A11" s="91">
        <v>7</v>
      </c>
      <c r="B11" s="91" t="s">
        <v>373</v>
      </c>
      <c r="C11" s="91" t="s">
        <v>374</v>
      </c>
      <c r="D11" s="91">
        <v>16</v>
      </c>
      <c r="E11" s="94">
        <v>18</v>
      </c>
      <c r="F11" s="200">
        <v>30.96</v>
      </c>
      <c r="G11" s="201">
        <v>0</v>
      </c>
      <c r="H11" s="201" t="s">
        <v>581</v>
      </c>
      <c r="I11" s="201"/>
      <c r="J11" s="201"/>
      <c r="K11" s="201" t="s">
        <v>581</v>
      </c>
      <c r="L11" s="70"/>
      <c r="M11" s="203" t="str">
        <f t="shared" si="0"/>
        <v>E</v>
      </c>
    </row>
    <row r="12" spans="1:17" ht="17.100000000000001" customHeight="1" x14ac:dyDescent="0.2">
      <c r="A12" s="55"/>
      <c r="B12" s="55"/>
      <c r="C12" s="55"/>
      <c r="D12" s="55"/>
      <c r="E12" s="68"/>
      <c r="F12" s="202"/>
      <c r="G12" s="74"/>
      <c r="H12" s="74"/>
      <c r="I12" s="74"/>
      <c r="J12" s="74"/>
      <c r="K12" s="62"/>
      <c r="L12" s="70"/>
      <c r="M12" s="62"/>
      <c r="O12" s="44"/>
    </row>
    <row r="13" spans="1:17" ht="17.100000000000001" customHeight="1" x14ac:dyDescent="0.2">
      <c r="A13" s="230" t="s">
        <v>530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03" t="s">
        <v>581</v>
      </c>
      <c r="L13" s="208" t="s">
        <v>529</v>
      </c>
      <c r="M13" s="209" t="s">
        <v>581</v>
      </c>
      <c r="O13" s="44"/>
      <c r="Q13" s="75"/>
    </row>
    <row r="14" spans="1:17" ht="17.100000000000001" customHeight="1" x14ac:dyDescent="0.2">
      <c r="A14" s="232" t="s">
        <v>326</v>
      </c>
      <c r="B14" s="232"/>
      <c r="C14" s="232"/>
      <c r="D14" s="45"/>
      <c r="E14" s="54"/>
      <c r="F14" s="45"/>
      <c r="G14" s="73"/>
      <c r="H14" s="73"/>
      <c r="I14" s="73"/>
      <c r="J14" s="73"/>
      <c r="K14" s="60"/>
      <c r="L14" s="60"/>
      <c r="M14" s="60"/>
      <c r="O14" s="44"/>
    </row>
    <row r="15" spans="1:17" ht="17.100000000000001" customHeight="1" x14ac:dyDescent="0.2">
      <c r="A15" s="87">
        <v>9</v>
      </c>
      <c r="B15" s="87" t="s">
        <v>292</v>
      </c>
      <c r="C15" s="87" t="s">
        <v>293</v>
      </c>
      <c r="D15" s="87">
        <v>16.2</v>
      </c>
      <c r="E15" s="93">
        <v>16</v>
      </c>
      <c r="F15" s="196">
        <v>30.96</v>
      </c>
      <c r="G15" s="197">
        <v>4</v>
      </c>
      <c r="H15" s="197">
        <v>0</v>
      </c>
      <c r="I15" s="197">
        <v>4.34</v>
      </c>
      <c r="J15" s="197">
        <v>0</v>
      </c>
      <c r="K15" s="88">
        <f>(SUM(F15:H15)+(J15))</f>
        <v>34.96</v>
      </c>
      <c r="L15" s="60"/>
      <c r="M15" s="62">
        <f t="shared" si="0"/>
        <v>34.96</v>
      </c>
      <c r="O15" s="44"/>
    </row>
    <row r="16" spans="1:17" ht="17.100000000000001" customHeight="1" x14ac:dyDescent="0.2">
      <c r="A16" s="89">
        <v>10</v>
      </c>
      <c r="B16" s="89" t="s">
        <v>341</v>
      </c>
      <c r="C16" s="89" t="s">
        <v>342</v>
      </c>
      <c r="D16" s="89">
        <v>14.2</v>
      </c>
      <c r="E16" s="95">
        <v>15</v>
      </c>
      <c r="F16" s="198">
        <v>30.38</v>
      </c>
      <c r="G16" s="199">
        <v>0</v>
      </c>
      <c r="H16" s="199">
        <v>0</v>
      </c>
      <c r="I16" s="199">
        <v>4.3600000000000003</v>
      </c>
      <c r="J16" s="199">
        <v>0</v>
      </c>
      <c r="K16" s="90">
        <f>(SUM(F16:H16)+(J16))</f>
        <v>30.38</v>
      </c>
      <c r="L16" s="60"/>
      <c r="M16" s="62">
        <f t="shared" si="0"/>
        <v>30.38</v>
      </c>
      <c r="O16" s="44"/>
      <c r="P16" s="66"/>
    </row>
    <row r="17" spans="1:17" ht="17.100000000000001" customHeight="1" x14ac:dyDescent="0.2">
      <c r="A17" s="91">
        <v>11</v>
      </c>
      <c r="B17" s="91" t="s">
        <v>375</v>
      </c>
      <c r="C17" s="91" t="s">
        <v>376</v>
      </c>
      <c r="D17" s="91">
        <v>14.2</v>
      </c>
      <c r="E17" s="94">
        <v>20</v>
      </c>
      <c r="F17" s="222">
        <v>32.5</v>
      </c>
      <c r="G17" s="201">
        <v>4</v>
      </c>
      <c r="H17" s="201">
        <v>7.2</v>
      </c>
      <c r="I17" s="201">
        <v>5</v>
      </c>
      <c r="J17" s="201">
        <v>60</v>
      </c>
      <c r="K17" s="206">
        <f>(SUM(F17:H17)+(J17))</f>
        <v>103.7</v>
      </c>
      <c r="L17" s="60"/>
      <c r="M17" s="62"/>
      <c r="O17" s="44"/>
      <c r="P17" s="66"/>
    </row>
    <row r="18" spans="1:17" ht="17.100000000000001" customHeight="1" x14ac:dyDescent="0.2">
      <c r="A18" s="55">
        <v>12</v>
      </c>
      <c r="B18" s="55" t="s">
        <v>414</v>
      </c>
      <c r="C18" s="55" t="s">
        <v>415</v>
      </c>
      <c r="D18" s="55">
        <v>15.1</v>
      </c>
      <c r="E18" s="68">
        <v>15</v>
      </c>
      <c r="F18" s="202">
        <v>34.619999999999997</v>
      </c>
      <c r="G18" s="74">
        <v>0</v>
      </c>
      <c r="H18" s="74">
        <v>0</v>
      </c>
      <c r="I18" s="74">
        <v>4.17</v>
      </c>
      <c r="J18" s="74">
        <v>0</v>
      </c>
      <c r="K18" s="62">
        <f>(SUM(F18:H18)+(J18))</f>
        <v>34.619999999999997</v>
      </c>
      <c r="L18" s="60"/>
      <c r="M18" s="62">
        <f t="shared" si="0"/>
        <v>34.619999999999997</v>
      </c>
      <c r="O18" s="44"/>
      <c r="P18" s="66"/>
      <c r="Q18" s="75"/>
    </row>
    <row r="19" spans="1:17" ht="17.100000000000001" customHeight="1" x14ac:dyDescent="0.2">
      <c r="A19" s="230" t="s">
        <v>530</v>
      </c>
      <c r="B19" s="231"/>
      <c r="C19" s="231"/>
      <c r="D19" s="231"/>
      <c r="E19" s="231"/>
      <c r="F19" s="231"/>
      <c r="G19" s="231"/>
      <c r="H19" s="231"/>
      <c r="I19" s="231"/>
      <c r="J19" s="231"/>
      <c r="K19" s="65">
        <f>SUM(K15:K18)</f>
        <v>203.66000000000003</v>
      </c>
      <c r="L19" s="63" t="s">
        <v>529</v>
      </c>
      <c r="M19" s="64">
        <f>SUM(M15:M18)</f>
        <v>99.960000000000008</v>
      </c>
      <c r="N19" s="76">
        <v>1</v>
      </c>
      <c r="O19" s="44"/>
      <c r="P19" s="66"/>
    </row>
    <row r="20" spans="1:17" ht="17.100000000000001" customHeight="1" x14ac:dyDescent="0.2">
      <c r="A20" s="232" t="s">
        <v>327</v>
      </c>
      <c r="B20" s="232"/>
      <c r="C20" s="232"/>
      <c r="D20" s="45"/>
      <c r="E20" s="54"/>
      <c r="F20" s="45"/>
      <c r="G20" s="73"/>
      <c r="H20" s="73"/>
      <c r="I20" s="73"/>
      <c r="J20" s="73"/>
      <c r="K20" s="60"/>
      <c r="L20" s="60"/>
      <c r="M20" s="60"/>
      <c r="O20" s="44"/>
      <c r="P20" s="66"/>
    </row>
    <row r="21" spans="1:17" ht="17.100000000000001" customHeight="1" x14ac:dyDescent="0.2">
      <c r="A21" s="87">
        <v>13</v>
      </c>
      <c r="B21" s="87" t="s">
        <v>294</v>
      </c>
      <c r="C21" s="87" t="s">
        <v>295</v>
      </c>
      <c r="D21" s="87">
        <v>16.100000000000001</v>
      </c>
      <c r="E21" s="93">
        <v>18</v>
      </c>
      <c r="F21" s="196">
        <v>37.31</v>
      </c>
      <c r="G21" s="197">
        <v>0</v>
      </c>
      <c r="H21" s="197">
        <v>0</v>
      </c>
      <c r="I21" s="197">
        <v>4.34</v>
      </c>
      <c r="J21" s="197">
        <v>0</v>
      </c>
      <c r="K21" s="88">
        <f>(SUM(F21:H21)+(J21))</f>
        <v>37.31</v>
      </c>
      <c r="L21" s="60"/>
      <c r="M21" s="62">
        <f t="shared" si="0"/>
        <v>37.31</v>
      </c>
      <c r="O21" s="44"/>
      <c r="P21" s="66"/>
    </row>
    <row r="22" spans="1:17" ht="17.100000000000001" customHeight="1" x14ac:dyDescent="0.2">
      <c r="A22" s="89">
        <v>14</v>
      </c>
      <c r="B22" s="89" t="s">
        <v>343</v>
      </c>
      <c r="C22" s="89" t="s">
        <v>344</v>
      </c>
      <c r="D22" s="89">
        <v>16.3</v>
      </c>
      <c r="E22" s="95">
        <v>16</v>
      </c>
      <c r="F22" s="198">
        <v>25.38</v>
      </c>
      <c r="G22" s="199">
        <v>4</v>
      </c>
      <c r="H22" s="199" t="s">
        <v>581</v>
      </c>
      <c r="I22" s="199"/>
      <c r="J22" s="199"/>
      <c r="K22" s="199" t="s">
        <v>581</v>
      </c>
      <c r="L22" s="70"/>
      <c r="M22" s="203" t="str">
        <f t="shared" si="0"/>
        <v>E</v>
      </c>
    </row>
    <row r="23" spans="1:17" ht="17.100000000000001" customHeight="1" x14ac:dyDescent="0.2">
      <c r="A23" s="91">
        <v>15</v>
      </c>
      <c r="B23" s="91" t="s">
        <v>377</v>
      </c>
      <c r="C23" s="91" t="s">
        <v>378</v>
      </c>
      <c r="D23" s="91">
        <v>16</v>
      </c>
      <c r="E23" s="94">
        <v>15</v>
      </c>
      <c r="F23" s="200">
        <v>34.04</v>
      </c>
      <c r="G23" s="201">
        <v>0</v>
      </c>
      <c r="H23" s="201">
        <v>14</v>
      </c>
      <c r="I23" s="201">
        <v>4.57</v>
      </c>
      <c r="J23" s="201">
        <v>40</v>
      </c>
      <c r="K23" s="92">
        <f>(SUM(F23:H23)+(J23))</f>
        <v>88.039999999999992</v>
      </c>
      <c r="L23" s="60"/>
      <c r="M23" s="62">
        <f t="shared" si="0"/>
        <v>88.039999999999992</v>
      </c>
    </row>
    <row r="24" spans="1:17" ht="17.100000000000001" customHeight="1" x14ac:dyDescent="0.2">
      <c r="A24" s="55">
        <v>16</v>
      </c>
      <c r="B24" s="55" t="s">
        <v>416</v>
      </c>
      <c r="C24" s="55" t="s">
        <v>417</v>
      </c>
      <c r="D24" s="55">
        <v>16.2</v>
      </c>
      <c r="E24" s="68">
        <v>23</v>
      </c>
      <c r="F24" s="202">
        <v>36.54</v>
      </c>
      <c r="G24" s="74">
        <v>4</v>
      </c>
      <c r="H24" s="74">
        <v>0</v>
      </c>
      <c r="I24" s="74">
        <v>4.2300000000000004</v>
      </c>
      <c r="J24" s="74">
        <v>0</v>
      </c>
      <c r="K24" s="62">
        <f>(SUM(F24:H24)+(J24))</f>
        <v>40.54</v>
      </c>
      <c r="L24" s="60"/>
      <c r="M24" s="62">
        <f t="shared" si="0"/>
        <v>40.54</v>
      </c>
      <c r="O24" s="44"/>
      <c r="P24" s="44"/>
    </row>
    <row r="25" spans="1:17" ht="17.100000000000001" customHeight="1" x14ac:dyDescent="0.2">
      <c r="A25" s="230" t="s">
        <v>530</v>
      </c>
      <c r="B25" s="231"/>
      <c r="C25" s="231"/>
      <c r="D25" s="231"/>
      <c r="E25" s="231"/>
      <c r="F25" s="231"/>
      <c r="G25" s="231"/>
      <c r="H25" s="231"/>
      <c r="I25" s="231"/>
      <c r="J25" s="231"/>
      <c r="K25" s="62">
        <f>SUM(K21:K24)</f>
        <v>165.89</v>
      </c>
      <c r="L25" s="63" t="s">
        <v>529</v>
      </c>
      <c r="M25" s="62">
        <f>SUM(M21:M24)</f>
        <v>165.89</v>
      </c>
      <c r="N25" s="76">
        <v>10</v>
      </c>
    </row>
    <row r="26" spans="1:17" ht="17.100000000000001" customHeight="1" x14ac:dyDescent="0.2">
      <c r="A26" s="232" t="s">
        <v>537</v>
      </c>
      <c r="B26" s="232"/>
      <c r="C26" s="232"/>
      <c r="D26" s="45"/>
      <c r="E26" s="54"/>
      <c r="F26" s="45"/>
      <c r="G26" s="73"/>
      <c r="H26" s="73"/>
      <c r="I26" s="73"/>
      <c r="J26" s="73"/>
      <c r="K26" s="60"/>
      <c r="L26" s="60"/>
      <c r="M26" s="60"/>
      <c r="Q26" s="75"/>
    </row>
    <row r="27" spans="1:17" ht="17.100000000000001" customHeight="1" x14ac:dyDescent="0.2">
      <c r="A27" s="87">
        <v>17</v>
      </c>
      <c r="B27" s="87" t="s">
        <v>538</v>
      </c>
      <c r="C27" s="87" t="s">
        <v>297</v>
      </c>
      <c r="D27" s="87">
        <v>16.2</v>
      </c>
      <c r="E27" s="93">
        <v>16</v>
      </c>
      <c r="F27" s="196">
        <v>34.81</v>
      </c>
      <c r="G27" s="197">
        <v>4</v>
      </c>
      <c r="H27" s="197" t="s">
        <v>581</v>
      </c>
      <c r="I27" s="197"/>
      <c r="J27" s="197" t="s">
        <v>581</v>
      </c>
      <c r="K27" s="197" t="s">
        <v>581</v>
      </c>
      <c r="L27" s="70" t="s">
        <v>532</v>
      </c>
      <c r="M27" s="60"/>
    </row>
    <row r="28" spans="1:17" ht="17.100000000000001" customHeight="1" x14ac:dyDescent="0.2">
      <c r="A28" s="89"/>
      <c r="B28" s="89"/>
      <c r="C28" s="89"/>
      <c r="D28" s="89"/>
      <c r="E28" s="95"/>
      <c r="F28" s="198"/>
      <c r="G28" s="199"/>
      <c r="H28" s="199"/>
      <c r="I28" s="199"/>
      <c r="J28" s="199"/>
      <c r="K28" s="90"/>
      <c r="L28" s="60"/>
      <c r="M28" s="60"/>
    </row>
    <row r="29" spans="1:17" ht="17.100000000000001" customHeight="1" x14ac:dyDescent="0.2">
      <c r="A29" s="91">
        <v>19</v>
      </c>
      <c r="B29" s="91" t="s">
        <v>539</v>
      </c>
      <c r="C29" s="91" t="s">
        <v>380</v>
      </c>
      <c r="D29" s="91">
        <v>16</v>
      </c>
      <c r="E29" s="94">
        <v>20</v>
      </c>
      <c r="F29" s="200">
        <v>32.5</v>
      </c>
      <c r="G29" s="201">
        <v>0</v>
      </c>
      <c r="H29" s="201">
        <v>0</v>
      </c>
      <c r="I29" s="201">
        <v>4.3099999999999996</v>
      </c>
      <c r="J29" s="201">
        <v>0</v>
      </c>
      <c r="K29" s="206">
        <f>(SUM(F29:H29)+(J29))</f>
        <v>32.5</v>
      </c>
      <c r="L29" s="70" t="s">
        <v>532</v>
      </c>
      <c r="M29" s="60"/>
    </row>
    <row r="30" spans="1:17" ht="17.100000000000001" customHeight="1" x14ac:dyDescent="0.2">
      <c r="A30" s="55">
        <v>20</v>
      </c>
      <c r="B30" s="55" t="s">
        <v>540</v>
      </c>
      <c r="C30" s="55" t="s">
        <v>419</v>
      </c>
      <c r="D30" s="55">
        <v>14.2</v>
      </c>
      <c r="E30" s="68">
        <v>13</v>
      </c>
      <c r="F30" s="55">
        <v>31.54</v>
      </c>
      <c r="G30" s="74">
        <v>0</v>
      </c>
      <c r="H30" s="74" t="s">
        <v>581</v>
      </c>
      <c r="I30" s="74"/>
      <c r="J30" s="74"/>
      <c r="K30" s="203" t="s">
        <v>581</v>
      </c>
      <c r="L30" s="70" t="s">
        <v>532</v>
      </c>
      <c r="M30" s="60"/>
      <c r="O30" s="44"/>
      <c r="P30" s="44"/>
    </row>
    <row r="31" spans="1:17" ht="17.100000000000001" customHeight="1" x14ac:dyDescent="0.2">
      <c r="A31" s="230"/>
      <c r="B31" s="231"/>
      <c r="C31" s="231"/>
      <c r="D31" s="231"/>
      <c r="E31" s="231"/>
      <c r="F31" s="231"/>
      <c r="G31" s="231"/>
      <c r="H31" s="231"/>
      <c r="I31" s="231"/>
      <c r="J31" s="231"/>
      <c r="K31" s="60"/>
      <c r="L31" s="63"/>
      <c r="M31" s="60"/>
    </row>
    <row r="32" spans="1:17" ht="17.100000000000001" customHeight="1" x14ac:dyDescent="0.2">
      <c r="A32" s="45"/>
      <c r="B32" s="57"/>
      <c r="C32" s="57"/>
      <c r="D32" s="57"/>
      <c r="E32" s="57"/>
      <c r="F32" s="73"/>
      <c r="G32" s="73"/>
      <c r="H32" s="73"/>
      <c r="I32" s="73"/>
      <c r="J32" s="73"/>
      <c r="K32" s="60"/>
      <c r="M32" s="60"/>
    </row>
    <row r="33" spans="1:17" ht="17.100000000000001" customHeight="1" x14ac:dyDescent="0.2">
      <c r="A33" s="80" t="s">
        <v>509</v>
      </c>
      <c r="B33" s="80" t="s">
        <v>1</v>
      </c>
      <c r="C33" s="80" t="s">
        <v>2</v>
      </c>
      <c r="D33" s="80" t="s">
        <v>510</v>
      </c>
      <c r="E33" s="80" t="s">
        <v>511</v>
      </c>
      <c r="F33" s="56" t="s">
        <v>512</v>
      </c>
      <c r="G33" s="56" t="s">
        <v>513</v>
      </c>
      <c r="H33" s="233" t="s">
        <v>514</v>
      </c>
      <c r="I33" s="233"/>
      <c r="J33" s="56" t="s">
        <v>515</v>
      </c>
      <c r="K33" s="56" t="s">
        <v>6</v>
      </c>
      <c r="M33" s="56" t="s">
        <v>529</v>
      </c>
    </row>
    <row r="34" spans="1:17" ht="17.100000000000001" customHeight="1" x14ac:dyDescent="0.2">
      <c r="A34" s="235" t="s">
        <v>329</v>
      </c>
      <c r="B34" s="235"/>
      <c r="C34" s="235"/>
      <c r="D34" s="56"/>
      <c r="E34" s="81"/>
      <c r="F34" s="45"/>
      <c r="G34" s="73"/>
      <c r="H34" s="73"/>
      <c r="I34" s="73"/>
      <c r="J34" s="73"/>
      <c r="K34" s="60"/>
      <c r="M34" s="60"/>
      <c r="Q34" s="75"/>
    </row>
    <row r="35" spans="1:17" ht="17.100000000000001" customHeight="1" x14ac:dyDescent="0.2">
      <c r="A35" s="87">
        <v>21</v>
      </c>
      <c r="B35" s="87" t="s">
        <v>298</v>
      </c>
      <c r="C35" s="87" t="s">
        <v>299</v>
      </c>
      <c r="D35" s="87">
        <v>17</v>
      </c>
      <c r="E35" s="93">
        <v>21</v>
      </c>
      <c r="F35" s="196">
        <v>37.5</v>
      </c>
      <c r="G35" s="197">
        <v>0</v>
      </c>
      <c r="H35" s="197" t="s">
        <v>581</v>
      </c>
      <c r="I35" s="197"/>
      <c r="J35" s="197" t="s">
        <v>581</v>
      </c>
      <c r="K35" s="197" t="s">
        <v>581</v>
      </c>
      <c r="L35" s="69"/>
      <c r="M35" s="203" t="str">
        <f t="shared" si="0"/>
        <v>E</v>
      </c>
    </row>
    <row r="36" spans="1:17" ht="17.100000000000001" customHeight="1" x14ac:dyDescent="0.2">
      <c r="A36" s="89">
        <v>22</v>
      </c>
      <c r="B36" s="89" t="s">
        <v>345</v>
      </c>
      <c r="C36" s="89" t="s">
        <v>346</v>
      </c>
      <c r="D36" s="89">
        <v>15.2</v>
      </c>
      <c r="E36" s="95">
        <v>14</v>
      </c>
      <c r="F36" s="198">
        <v>32.69</v>
      </c>
      <c r="G36" s="199">
        <v>0</v>
      </c>
      <c r="H36" s="199">
        <v>0</v>
      </c>
      <c r="I36" s="199">
        <v>4.38</v>
      </c>
      <c r="J36" s="199">
        <v>0</v>
      </c>
      <c r="K36" s="90">
        <f>(SUM(F36:H36)+(J36))</f>
        <v>32.69</v>
      </c>
      <c r="M36" s="62">
        <f t="shared" si="0"/>
        <v>32.69</v>
      </c>
      <c r="O36" s="44"/>
      <c r="P36" s="44"/>
    </row>
    <row r="37" spans="1:17" ht="17.100000000000001" customHeight="1" x14ac:dyDescent="0.2">
      <c r="A37" s="91">
        <v>23</v>
      </c>
      <c r="B37" s="91" t="s">
        <v>381</v>
      </c>
      <c r="C37" s="91" t="s">
        <v>382</v>
      </c>
      <c r="D37" s="91">
        <v>16.100000000000001</v>
      </c>
      <c r="E37" s="94">
        <v>13</v>
      </c>
      <c r="F37" s="200">
        <v>30</v>
      </c>
      <c r="G37" s="201">
        <v>0</v>
      </c>
      <c r="H37" s="201">
        <v>0</v>
      </c>
      <c r="I37" s="201">
        <v>4.1900000000000004</v>
      </c>
      <c r="J37" s="201">
        <v>0</v>
      </c>
      <c r="K37" s="206">
        <f>(SUM(F37:H37)+(J37))</f>
        <v>30</v>
      </c>
      <c r="M37" s="207">
        <f t="shared" si="0"/>
        <v>30</v>
      </c>
    </row>
    <row r="38" spans="1:17" ht="17.100000000000001" customHeight="1" x14ac:dyDescent="0.2">
      <c r="A38" s="55"/>
      <c r="B38" s="55"/>
      <c r="C38" s="55"/>
      <c r="D38" s="55"/>
      <c r="E38" s="68"/>
      <c r="F38" s="202"/>
      <c r="G38" s="74"/>
      <c r="H38" s="74"/>
      <c r="I38" s="74"/>
      <c r="J38" s="74"/>
      <c r="K38" s="62"/>
      <c r="L38" s="69"/>
      <c r="M38" s="62"/>
    </row>
    <row r="39" spans="1:17" ht="17.100000000000001" customHeight="1" x14ac:dyDescent="0.2">
      <c r="A39" s="230" t="s">
        <v>530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03" t="s">
        <v>581</v>
      </c>
      <c r="L39" s="208" t="s">
        <v>529</v>
      </c>
      <c r="M39" s="203" t="s">
        <v>581</v>
      </c>
    </row>
    <row r="40" spans="1:17" ht="17.100000000000001" customHeight="1" x14ac:dyDescent="0.2">
      <c r="A40" s="232" t="s">
        <v>330</v>
      </c>
      <c r="B40" s="232"/>
      <c r="C40" s="232"/>
      <c r="D40" s="45"/>
      <c r="E40" s="54"/>
      <c r="F40" s="45"/>
      <c r="G40" s="73"/>
      <c r="H40" s="73"/>
      <c r="I40" s="73"/>
      <c r="J40" s="73"/>
      <c r="K40" s="60"/>
      <c r="M40" s="60"/>
      <c r="Q40" s="75"/>
    </row>
    <row r="41" spans="1:17" ht="17.100000000000001" customHeight="1" x14ac:dyDescent="0.2">
      <c r="A41" s="87">
        <v>25</v>
      </c>
      <c r="B41" s="87" t="s">
        <v>300</v>
      </c>
      <c r="C41" s="87" t="s">
        <v>301</v>
      </c>
      <c r="D41" s="87">
        <v>14.2</v>
      </c>
      <c r="E41" s="93">
        <v>14</v>
      </c>
      <c r="F41" s="196">
        <v>34.81</v>
      </c>
      <c r="G41" s="197">
        <v>0</v>
      </c>
      <c r="H41" s="197">
        <v>4.8</v>
      </c>
      <c r="I41" s="197">
        <v>4.54</v>
      </c>
      <c r="J41" s="197">
        <v>0</v>
      </c>
      <c r="K41" s="88">
        <f>(SUM(F41:H41)+(J41))</f>
        <v>39.61</v>
      </c>
      <c r="M41" s="62">
        <f t="shared" si="0"/>
        <v>39.61</v>
      </c>
    </row>
    <row r="42" spans="1:17" ht="17.100000000000001" customHeight="1" x14ac:dyDescent="0.2">
      <c r="A42" s="89">
        <v>26</v>
      </c>
      <c r="B42" s="89" t="s">
        <v>574</v>
      </c>
      <c r="C42" s="89" t="s">
        <v>575</v>
      </c>
      <c r="D42" s="89">
        <v>16.3</v>
      </c>
      <c r="E42" s="95">
        <v>16</v>
      </c>
      <c r="F42" s="198">
        <v>32.5</v>
      </c>
      <c r="G42" s="199">
        <v>4</v>
      </c>
      <c r="H42" s="199">
        <v>0</v>
      </c>
      <c r="I42" s="199">
        <v>4.42</v>
      </c>
      <c r="J42" s="199">
        <v>0</v>
      </c>
      <c r="K42" s="205">
        <f>(SUM(F42:H42)+(J42))</f>
        <v>36.5</v>
      </c>
      <c r="M42" s="207">
        <f t="shared" si="0"/>
        <v>36.5</v>
      </c>
      <c r="O42" s="44"/>
      <c r="P42" s="44"/>
    </row>
    <row r="43" spans="1:17" ht="17.100000000000001" customHeight="1" x14ac:dyDescent="0.2">
      <c r="A43" s="91">
        <v>27</v>
      </c>
      <c r="B43" s="91" t="s">
        <v>383</v>
      </c>
      <c r="C43" s="91" t="s">
        <v>384</v>
      </c>
      <c r="D43" s="91">
        <v>15.2</v>
      </c>
      <c r="E43" s="94">
        <v>15</v>
      </c>
      <c r="F43" s="200">
        <v>32.119999999999997</v>
      </c>
      <c r="G43" s="201">
        <v>12</v>
      </c>
      <c r="H43" s="201">
        <v>8.4</v>
      </c>
      <c r="I43" s="201">
        <v>5.03</v>
      </c>
      <c r="J43" s="201">
        <v>20</v>
      </c>
      <c r="K43" s="92">
        <f>(SUM(F43:H43)+(J43))</f>
        <v>72.52</v>
      </c>
      <c r="M43" s="207"/>
    </row>
    <row r="44" spans="1:17" ht="17.100000000000001" customHeight="1" x14ac:dyDescent="0.2">
      <c r="A44" s="55">
        <v>28</v>
      </c>
      <c r="B44" s="55" t="s">
        <v>422</v>
      </c>
      <c r="C44" s="55" t="s">
        <v>423</v>
      </c>
      <c r="D44" s="55">
        <v>16</v>
      </c>
      <c r="E44" s="68">
        <v>14</v>
      </c>
      <c r="F44" s="202">
        <v>27.5</v>
      </c>
      <c r="G44" s="74">
        <v>0</v>
      </c>
      <c r="H44" s="74">
        <v>0</v>
      </c>
      <c r="I44" s="74">
        <v>4.22</v>
      </c>
      <c r="J44" s="74">
        <v>0</v>
      </c>
      <c r="K44" s="207">
        <f>(SUM(F44:H44)+(J44))</f>
        <v>27.5</v>
      </c>
      <c r="M44" s="207">
        <f t="shared" si="0"/>
        <v>27.5</v>
      </c>
    </row>
    <row r="45" spans="1:17" ht="17.100000000000001" customHeight="1" x14ac:dyDescent="0.2">
      <c r="A45" s="230" t="s">
        <v>530</v>
      </c>
      <c r="B45" s="231"/>
      <c r="C45" s="231"/>
      <c r="D45" s="231"/>
      <c r="E45" s="231"/>
      <c r="F45" s="231"/>
      <c r="G45" s="231"/>
      <c r="H45" s="231"/>
      <c r="I45" s="231"/>
      <c r="J45" s="231"/>
      <c r="K45" s="62">
        <f>SUM(K41:K44)</f>
        <v>176.13</v>
      </c>
      <c r="L45" s="63" t="s">
        <v>529</v>
      </c>
      <c r="M45" s="62">
        <f>SUM(M41:M44)</f>
        <v>103.61</v>
      </c>
      <c r="N45" s="76">
        <v>2</v>
      </c>
    </row>
    <row r="46" spans="1:17" ht="17.100000000000001" customHeight="1" x14ac:dyDescent="0.2">
      <c r="A46" s="53" t="s">
        <v>137</v>
      </c>
      <c r="B46" s="82"/>
      <c r="C46" s="83"/>
      <c r="D46" s="83"/>
      <c r="E46" s="83"/>
      <c r="F46" s="45"/>
      <c r="G46" s="73"/>
      <c r="H46" s="73"/>
      <c r="I46" s="73"/>
      <c r="J46" s="73"/>
      <c r="K46" s="60"/>
      <c r="M46" s="60"/>
      <c r="Q46" s="75"/>
    </row>
    <row r="47" spans="1:17" ht="17.100000000000001" customHeight="1" x14ac:dyDescent="0.2">
      <c r="A47" s="87">
        <v>29</v>
      </c>
      <c r="B47" s="87" t="s">
        <v>302</v>
      </c>
      <c r="C47" s="87" t="s">
        <v>542</v>
      </c>
      <c r="D47" s="87">
        <v>14.3</v>
      </c>
      <c r="E47" s="93">
        <v>14</v>
      </c>
      <c r="F47" s="196">
        <v>31.35</v>
      </c>
      <c r="G47" s="197" t="s">
        <v>581</v>
      </c>
      <c r="H47" s="197"/>
      <c r="I47" s="197"/>
      <c r="J47" s="197"/>
      <c r="K47" s="197" t="s">
        <v>581</v>
      </c>
      <c r="L47" s="69"/>
      <c r="M47" s="203" t="str">
        <f t="shared" si="0"/>
        <v>E</v>
      </c>
    </row>
    <row r="48" spans="1:17" ht="17.100000000000001" customHeight="1" x14ac:dyDescent="0.2">
      <c r="A48" s="89">
        <v>30</v>
      </c>
      <c r="B48" s="89" t="s">
        <v>347</v>
      </c>
      <c r="C48" s="89" t="s">
        <v>348</v>
      </c>
      <c r="D48" s="89">
        <v>15.2</v>
      </c>
      <c r="E48" s="95">
        <v>18</v>
      </c>
      <c r="F48" s="198">
        <v>30.58</v>
      </c>
      <c r="G48" s="199">
        <v>8</v>
      </c>
      <c r="H48" s="199">
        <v>4.4000000000000004</v>
      </c>
      <c r="I48" s="199">
        <v>4.53</v>
      </c>
      <c r="J48" s="199">
        <v>0</v>
      </c>
      <c r="K48" s="90">
        <f>(SUM(F48:H48)+(J48))</f>
        <v>42.98</v>
      </c>
      <c r="M48" s="62">
        <f t="shared" si="0"/>
        <v>42.98</v>
      </c>
      <c r="O48" s="44"/>
      <c r="P48" s="44"/>
    </row>
    <row r="49" spans="1:17" ht="17.100000000000001" customHeight="1" x14ac:dyDescent="0.2">
      <c r="A49" s="91">
        <v>31</v>
      </c>
      <c r="B49" s="91" t="s">
        <v>385</v>
      </c>
      <c r="C49" s="91" t="s">
        <v>386</v>
      </c>
      <c r="D49" s="91">
        <v>15</v>
      </c>
      <c r="E49" s="94">
        <v>17</v>
      </c>
      <c r="F49" s="200">
        <v>31.35</v>
      </c>
      <c r="G49" s="201">
        <v>0</v>
      </c>
      <c r="H49" s="201">
        <v>54</v>
      </c>
      <c r="I49" s="201">
        <v>6.59</v>
      </c>
      <c r="J49" s="201">
        <v>120</v>
      </c>
      <c r="K49" s="92">
        <f>(SUM(F49:H49)+(J49))</f>
        <v>205.35</v>
      </c>
      <c r="M49" s="62">
        <f t="shared" si="0"/>
        <v>205.35</v>
      </c>
    </row>
    <row r="50" spans="1:17" ht="17.100000000000001" customHeight="1" x14ac:dyDescent="0.2">
      <c r="A50" s="55">
        <v>32</v>
      </c>
      <c r="B50" s="55" t="s">
        <v>424</v>
      </c>
      <c r="C50" s="55" t="s">
        <v>425</v>
      </c>
      <c r="D50" s="55">
        <v>15.2</v>
      </c>
      <c r="E50" s="68">
        <v>17</v>
      </c>
      <c r="F50" s="202">
        <v>33.85</v>
      </c>
      <c r="G50" s="74">
        <v>4</v>
      </c>
      <c r="H50" s="74" t="s">
        <v>580</v>
      </c>
      <c r="I50" s="74"/>
      <c r="J50" s="74"/>
      <c r="K50" s="62" t="s">
        <v>580</v>
      </c>
      <c r="M50" s="62" t="str">
        <f t="shared" si="0"/>
        <v>W/D</v>
      </c>
    </row>
    <row r="51" spans="1:17" ht="17.100000000000001" customHeight="1" x14ac:dyDescent="0.2">
      <c r="A51" s="230" t="s">
        <v>530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03" t="s">
        <v>581</v>
      </c>
      <c r="L51" s="208" t="s">
        <v>529</v>
      </c>
      <c r="M51" s="203" t="s">
        <v>581</v>
      </c>
    </row>
    <row r="52" spans="1:17" ht="17.100000000000001" customHeight="1" x14ac:dyDescent="0.2">
      <c r="A52" s="232" t="s">
        <v>134</v>
      </c>
      <c r="B52" s="232"/>
      <c r="C52" s="232"/>
      <c r="D52" s="45"/>
      <c r="E52" s="54"/>
      <c r="F52" s="45"/>
      <c r="G52" s="73"/>
      <c r="H52" s="73"/>
      <c r="I52" s="73"/>
      <c r="J52" s="73"/>
      <c r="K52" s="60"/>
      <c r="M52" s="60"/>
      <c r="Q52" s="75"/>
    </row>
    <row r="53" spans="1:17" ht="17.100000000000001" customHeight="1" x14ac:dyDescent="0.2">
      <c r="A53" s="87">
        <v>33</v>
      </c>
      <c r="B53" s="87" t="s">
        <v>303</v>
      </c>
      <c r="C53" s="87" t="s">
        <v>508</v>
      </c>
      <c r="D53" s="87">
        <v>16.100000000000001</v>
      </c>
      <c r="E53" s="93">
        <v>17</v>
      </c>
      <c r="F53" s="196">
        <v>35.380000000000003</v>
      </c>
      <c r="G53" s="197">
        <v>8</v>
      </c>
      <c r="H53" s="197">
        <v>0</v>
      </c>
      <c r="I53" s="218">
        <v>4.2</v>
      </c>
      <c r="J53" s="197">
        <v>0</v>
      </c>
      <c r="K53" s="197">
        <f>(SUM(F53:H53)+(J53))</f>
        <v>43.38</v>
      </c>
      <c r="L53" s="69"/>
      <c r="M53" s="203">
        <f t="shared" si="0"/>
        <v>43.38</v>
      </c>
    </row>
    <row r="54" spans="1:17" ht="17.100000000000001" customHeight="1" x14ac:dyDescent="0.2">
      <c r="A54" s="89">
        <v>34</v>
      </c>
      <c r="B54" s="89" t="s">
        <v>349</v>
      </c>
      <c r="C54" s="89" t="s">
        <v>350</v>
      </c>
      <c r="D54" s="89">
        <v>16</v>
      </c>
      <c r="E54" s="95">
        <v>21</v>
      </c>
      <c r="F54" s="198">
        <v>30.19</v>
      </c>
      <c r="G54" s="199">
        <v>4</v>
      </c>
      <c r="H54" s="199" t="s">
        <v>615</v>
      </c>
      <c r="I54" s="199"/>
      <c r="J54" s="199"/>
      <c r="K54" s="199" t="s">
        <v>615</v>
      </c>
      <c r="L54" s="69"/>
      <c r="M54" s="203" t="str">
        <f t="shared" si="0"/>
        <v>R</v>
      </c>
    </row>
    <row r="55" spans="1:17" ht="17.100000000000001" customHeight="1" x14ac:dyDescent="0.2">
      <c r="A55" s="91">
        <v>35</v>
      </c>
      <c r="B55" s="91" t="s">
        <v>387</v>
      </c>
      <c r="C55" s="91" t="s">
        <v>388</v>
      </c>
      <c r="D55" s="91">
        <v>16.2</v>
      </c>
      <c r="E55" s="94">
        <v>16</v>
      </c>
      <c r="F55" s="200">
        <v>42.5</v>
      </c>
      <c r="G55" s="201">
        <v>8</v>
      </c>
      <c r="H55" s="201">
        <v>8</v>
      </c>
      <c r="I55" s="201">
        <v>5.0199999999999996</v>
      </c>
      <c r="J55" s="201">
        <v>35</v>
      </c>
      <c r="K55" s="206">
        <f>(SUM(F55:H55)+(J55))</f>
        <v>93.5</v>
      </c>
      <c r="M55" s="207">
        <f t="shared" si="0"/>
        <v>93.5</v>
      </c>
    </row>
    <row r="56" spans="1:17" ht="17.100000000000001" customHeight="1" x14ac:dyDescent="0.2">
      <c r="A56" s="62"/>
      <c r="B56" s="62"/>
      <c r="C56" s="62"/>
      <c r="D56" s="62"/>
      <c r="E56" s="62"/>
      <c r="F56" s="203"/>
      <c r="G56" s="203"/>
      <c r="H56" s="203"/>
      <c r="I56" s="203"/>
      <c r="J56" s="203"/>
      <c r="K56" s="62"/>
      <c r="M56" s="62"/>
      <c r="O56" s="44"/>
      <c r="P56" s="44"/>
    </row>
    <row r="57" spans="1:17" ht="17.100000000000001" customHeight="1" x14ac:dyDescent="0.2">
      <c r="A57" s="230" t="s">
        <v>530</v>
      </c>
      <c r="B57" s="231"/>
      <c r="C57" s="231"/>
      <c r="D57" s="231"/>
      <c r="E57" s="231"/>
      <c r="F57" s="231"/>
      <c r="G57" s="231"/>
      <c r="H57" s="231"/>
      <c r="I57" s="231"/>
      <c r="J57" s="231"/>
      <c r="K57" s="210" t="s">
        <v>581</v>
      </c>
      <c r="L57" s="208" t="s">
        <v>529</v>
      </c>
      <c r="M57" s="203" t="s">
        <v>581</v>
      </c>
    </row>
    <row r="58" spans="1:17" ht="17.100000000000001" customHeight="1" x14ac:dyDescent="0.2">
      <c r="A58" s="232" t="s">
        <v>331</v>
      </c>
      <c r="B58" s="232"/>
      <c r="C58" s="232"/>
      <c r="D58" s="45"/>
      <c r="E58" s="54"/>
      <c r="F58" s="45"/>
      <c r="G58" s="73"/>
      <c r="H58" s="73"/>
      <c r="I58" s="73"/>
      <c r="J58" s="73"/>
      <c r="K58" s="60"/>
      <c r="M58" s="60"/>
      <c r="Q58" s="75"/>
    </row>
    <row r="59" spans="1:17" ht="17.100000000000001" customHeight="1" x14ac:dyDescent="0.2">
      <c r="A59" s="87">
        <v>37</v>
      </c>
      <c r="B59" s="87" t="s">
        <v>305</v>
      </c>
      <c r="C59" s="87" t="s">
        <v>306</v>
      </c>
      <c r="D59" s="87">
        <v>14.2</v>
      </c>
      <c r="E59" s="93">
        <v>13</v>
      </c>
      <c r="F59" s="196">
        <v>38.46</v>
      </c>
      <c r="G59" s="197">
        <v>0</v>
      </c>
      <c r="H59" s="197">
        <v>2.4</v>
      </c>
      <c r="I59" s="197">
        <v>4.4800000000000004</v>
      </c>
      <c r="J59" s="197">
        <v>0</v>
      </c>
      <c r="K59" s="88">
        <f>(SUM(F59:H59)+(J59))</f>
        <v>40.86</v>
      </c>
      <c r="M59" s="62">
        <f t="shared" si="0"/>
        <v>40.86</v>
      </c>
    </row>
    <row r="60" spans="1:17" ht="17.100000000000001" customHeight="1" x14ac:dyDescent="0.2">
      <c r="A60" s="89">
        <v>38</v>
      </c>
      <c r="B60" s="89" t="s">
        <v>351</v>
      </c>
      <c r="C60" s="89" t="s">
        <v>352</v>
      </c>
      <c r="D60" s="89">
        <v>14.2</v>
      </c>
      <c r="E60" s="95">
        <v>13</v>
      </c>
      <c r="F60" s="198">
        <v>39.42</v>
      </c>
      <c r="G60" s="199">
        <v>0</v>
      </c>
      <c r="H60" s="199">
        <v>0</v>
      </c>
      <c r="I60" s="199">
        <v>4.2300000000000004</v>
      </c>
      <c r="J60" s="199">
        <v>0</v>
      </c>
      <c r="K60" s="90">
        <f>(SUM(F60:H60)+(J60))</f>
        <v>39.42</v>
      </c>
      <c r="M60" s="62">
        <f t="shared" si="0"/>
        <v>39.42</v>
      </c>
    </row>
    <row r="61" spans="1:17" ht="17.100000000000001" customHeight="1" x14ac:dyDescent="0.2">
      <c r="A61" s="91">
        <v>39</v>
      </c>
      <c r="B61" s="91" t="s">
        <v>389</v>
      </c>
      <c r="C61" s="91" t="s">
        <v>390</v>
      </c>
      <c r="D61" s="91">
        <v>16.100000000000001</v>
      </c>
      <c r="E61" s="94">
        <v>15</v>
      </c>
      <c r="F61" s="200">
        <v>34.42</v>
      </c>
      <c r="G61" s="201">
        <v>4</v>
      </c>
      <c r="H61" s="201">
        <v>21.6</v>
      </c>
      <c r="I61" s="201">
        <v>5.26</v>
      </c>
      <c r="J61" s="201">
        <v>80</v>
      </c>
      <c r="K61" s="92">
        <f>(SUM(F61:H61)+(J61))</f>
        <v>140.02000000000001</v>
      </c>
      <c r="M61" s="62">
        <f t="shared" si="0"/>
        <v>140.02000000000001</v>
      </c>
    </row>
    <row r="62" spans="1:17" ht="17.100000000000001" customHeight="1" x14ac:dyDescent="0.2">
      <c r="A62" s="55">
        <v>40</v>
      </c>
      <c r="B62" s="55" t="s">
        <v>427</v>
      </c>
      <c r="C62" s="55" t="s">
        <v>428</v>
      </c>
      <c r="D62" s="55">
        <v>16.2</v>
      </c>
      <c r="E62" s="68">
        <v>17</v>
      </c>
      <c r="F62" s="202">
        <v>32.119999999999997</v>
      </c>
      <c r="G62" s="74">
        <v>0</v>
      </c>
      <c r="H62" s="74" t="s">
        <v>581</v>
      </c>
      <c r="I62" s="74"/>
      <c r="J62" s="74"/>
      <c r="K62" s="203" t="s">
        <v>581</v>
      </c>
      <c r="L62" s="69"/>
      <c r="M62" s="203" t="str">
        <f t="shared" si="0"/>
        <v>E</v>
      </c>
      <c r="O62" s="44"/>
      <c r="P62" s="44"/>
    </row>
    <row r="63" spans="1:17" ht="17.100000000000001" customHeight="1" x14ac:dyDescent="0.2">
      <c r="A63" s="230" t="s">
        <v>530</v>
      </c>
      <c r="B63" s="231"/>
      <c r="C63" s="231"/>
      <c r="D63" s="231"/>
      <c r="E63" s="231"/>
      <c r="F63" s="231"/>
      <c r="G63" s="231"/>
      <c r="H63" s="231"/>
      <c r="I63" s="231"/>
      <c r="J63" s="231"/>
      <c r="K63" s="207">
        <f>SUM(K59:K62)</f>
        <v>220.3</v>
      </c>
      <c r="L63" s="63" t="s">
        <v>529</v>
      </c>
      <c r="M63" s="207">
        <f>SUM(M59:M62)</f>
        <v>220.3</v>
      </c>
    </row>
    <row r="64" spans="1:17" ht="17.100000000000001" customHeight="1" x14ac:dyDescent="0.2">
      <c r="A64" s="45"/>
      <c r="B64" s="57"/>
      <c r="C64" s="57"/>
      <c r="D64" s="57"/>
      <c r="E64" s="57"/>
      <c r="F64" s="73"/>
      <c r="G64" s="73"/>
      <c r="H64" s="73"/>
      <c r="I64" s="73"/>
      <c r="J64" s="73"/>
      <c r="K64" s="60"/>
      <c r="M64" s="60"/>
    </row>
    <row r="65" spans="1:17" ht="17.100000000000001" customHeight="1" x14ac:dyDescent="0.2">
      <c r="A65" s="56" t="s">
        <v>509</v>
      </c>
      <c r="B65" s="56" t="s">
        <v>1</v>
      </c>
      <c r="C65" s="56" t="s">
        <v>2</v>
      </c>
      <c r="D65" s="56" t="s">
        <v>510</v>
      </c>
      <c r="E65" s="56" t="s">
        <v>511</v>
      </c>
      <c r="F65" s="56" t="s">
        <v>512</v>
      </c>
      <c r="G65" s="56" t="s">
        <v>513</v>
      </c>
      <c r="H65" s="233" t="s">
        <v>514</v>
      </c>
      <c r="I65" s="233"/>
      <c r="J65" s="56" t="s">
        <v>515</v>
      </c>
      <c r="K65" s="56" t="s">
        <v>6</v>
      </c>
      <c r="M65" s="56" t="s">
        <v>529</v>
      </c>
    </row>
    <row r="66" spans="1:17" ht="17.100000000000001" customHeight="1" x14ac:dyDescent="0.2">
      <c r="A66" s="232" t="s">
        <v>332</v>
      </c>
      <c r="B66" s="232"/>
      <c r="C66" s="232"/>
      <c r="D66" s="45"/>
      <c r="E66" s="54"/>
      <c r="F66" s="45"/>
      <c r="G66" s="73"/>
      <c r="H66" s="73"/>
      <c r="I66" s="73"/>
      <c r="J66" s="73"/>
      <c r="K66" s="60"/>
      <c r="M66" s="60"/>
      <c r="Q66" s="75"/>
    </row>
    <row r="67" spans="1:17" ht="17.100000000000001" customHeight="1" x14ac:dyDescent="0.2">
      <c r="A67" s="87">
        <v>41</v>
      </c>
      <c r="B67" s="87" t="s">
        <v>307</v>
      </c>
      <c r="C67" s="87" t="s">
        <v>308</v>
      </c>
      <c r="D67" s="87">
        <v>15</v>
      </c>
      <c r="E67" s="93">
        <v>16</v>
      </c>
      <c r="F67" s="196">
        <v>28.46</v>
      </c>
      <c r="G67" s="197">
        <v>0</v>
      </c>
      <c r="H67" s="197">
        <v>0</v>
      </c>
      <c r="I67" s="197">
        <v>4.3499999999999996</v>
      </c>
      <c r="J67" s="197">
        <v>0</v>
      </c>
      <c r="K67" s="88">
        <f>(SUM(F67:H67)+(J67))</f>
        <v>28.46</v>
      </c>
      <c r="M67" s="62">
        <f t="shared" si="0"/>
        <v>28.46</v>
      </c>
    </row>
    <row r="68" spans="1:17" ht="17.100000000000001" customHeight="1" x14ac:dyDescent="0.2">
      <c r="A68" s="89">
        <v>42</v>
      </c>
      <c r="B68" s="89" t="s">
        <v>353</v>
      </c>
      <c r="C68" s="89" t="s">
        <v>354</v>
      </c>
      <c r="D68" s="89">
        <v>15</v>
      </c>
      <c r="E68" s="95">
        <v>17</v>
      </c>
      <c r="F68" s="198">
        <v>34.229999999999997</v>
      </c>
      <c r="G68" s="199">
        <v>0</v>
      </c>
      <c r="H68" s="199" t="s">
        <v>615</v>
      </c>
      <c r="I68" s="199"/>
      <c r="J68" s="199"/>
      <c r="K68" s="199" t="s">
        <v>615</v>
      </c>
      <c r="L68" s="69"/>
      <c r="M68" s="203" t="str">
        <f t="shared" si="0"/>
        <v>R</v>
      </c>
      <c r="O68" s="44"/>
      <c r="P68" s="44"/>
    </row>
    <row r="69" spans="1:17" ht="17.100000000000001" customHeight="1" x14ac:dyDescent="0.2">
      <c r="A69" s="91">
        <v>43</v>
      </c>
      <c r="B69" s="91" t="s">
        <v>391</v>
      </c>
      <c r="C69" s="91" t="s">
        <v>392</v>
      </c>
      <c r="D69" s="91">
        <v>16</v>
      </c>
      <c r="E69" s="94">
        <v>16</v>
      </c>
      <c r="F69" s="200">
        <v>30.19</v>
      </c>
      <c r="G69" s="201">
        <v>8</v>
      </c>
      <c r="H69" s="201">
        <v>0</v>
      </c>
      <c r="I69" s="201">
        <v>4.2300000000000004</v>
      </c>
      <c r="J69" s="201">
        <v>0</v>
      </c>
      <c r="K69" s="92">
        <f>(SUM(F69:H69)+(J69))</f>
        <v>38.19</v>
      </c>
      <c r="M69" s="62">
        <f t="shared" ref="M69:M113" si="1">(K69)</f>
        <v>38.19</v>
      </c>
    </row>
    <row r="70" spans="1:17" ht="17.100000000000001" customHeight="1" x14ac:dyDescent="0.2">
      <c r="A70" s="55">
        <v>44</v>
      </c>
      <c r="B70" s="55" t="s">
        <v>429</v>
      </c>
      <c r="C70" s="55" t="s">
        <v>430</v>
      </c>
      <c r="D70" s="55">
        <v>15.2</v>
      </c>
      <c r="E70" s="68">
        <v>18</v>
      </c>
      <c r="F70" s="202">
        <v>33.85</v>
      </c>
      <c r="G70" s="74">
        <v>4</v>
      </c>
      <c r="H70" s="74">
        <v>0</v>
      </c>
      <c r="I70" s="74">
        <v>4.3099999999999996</v>
      </c>
      <c r="J70" s="74">
        <v>20</v>
      </c>
      <c r="K70" s="62">
        <f>(SUM(F70:H70)+(J70))</f>
        <v>57.85</v>
      </c>
      <c r="M70" s="62">
        <f t="shared" si="1"/>
        <v>57.85</v>
      </c>
    </row>
    <row r="71" spans="1:17" ht="17.100000000000001" customHeight="1" x14ac:dyDescent="0.2">
      <c r="A71" s="230" t="s">
        <v>530</v>
      </c>
      <c r="B71" s="231"/>
      <c r="C71" s="231"/>
      <c r="D71" s="231"/>
      <c r="E71" s="231"/>
      <c r="F71" s="231"/>
      <c r="G71" s="231"/>
      <c r="H71" s="231"/>
      <c r="I71" s="231"/>
      <c r="J71" s="231"/>
      <c r="K71" s="207">
        <f>SUM(K67:K70)</f>
        <v>124.5</v>
      </c>
      <c r="L71" s="63" t="s">
        <v>529</v>
      </c>
      <c r="M71" s="207">
        <f>SUM(M67:M70)</f>
        <v>124.5</v>
      </c>
      <c r="N71" s="76">
        <v>3</v>
      </c>
    </row>
    <row r="72" spans="1:17" ht="17.100000000000001" customHeight="1" x14ac:dyDescent="0.2">
      <c r="A72" s="232" t="s">
        <v>141</v>
      </c>
      <c r="B72" s="232"/>
      <c r="C72" s="232"/>
      <c r="D72" s="45"/>
      <c r="E72" s="54"/>
      <c r="F72" s="45"/>
      <c r="G72" s="73"/>
      <c r="H72" s="73"/>
      <c r="I72" s="73"/>
      <c r="J72" s="73"/>
      <c r="K72" s="60"/>
      <c r="M72" s="60"/>
      <c r="Q72" s="75"/>
    </row>
    <row r="73" spans="1:17" ht="17.100000000000001" customHeight="1" x14ac:dyDescent="0.2">
      <c r="A73" s="87">
        <v>45</v>
      </c>
      <c r="B73" s="87" t="s">
        <v>309</v>
      </c>
      <c r="C73" s="87" t="s">
        <v>310</v>
      </c>
      <c r="D73" s="87">
        <v>14.2</v>
      </c>
      <c r="E73" s="93">
        <v>16</v>
      </c>
      <c r="F73" s="196">
        <v>35.96</v>
      </c>
      <c r="G73" s="197">
        <v>4</v>
      </c>
      <c r="H73" s="197">
        <v>0</v>
      </c>
      <c r="I73" s="218">
        <v>4.4000000000000004</v>
      </c>
      <c r="J73" s="197">
        <v>0</v>
      </c>
      <c r="K73" s="88">
        <f t="shared" ref="K73:K126" si="2">(SUM(F73:H73)+(J73))</f>
        <v>39.96</v>
      </c>
      <c r="M73" s="62">
        <f t="shared" si="1"/>
        <v>39.96</v>
      </c>
    </row>
    <row r="74" spans="1:17" ht="17.100000000000001" customHeight="1" x14ac:dyDescent="0.2">
      <c r="A74" s="89">
        <v>46</v>
      </c>
      <c r="B74" s="89" t="s">
        <v>355</v>
      </c>
      <c r="C74" s="89" t="s">
        <v>356</v>
      </c>
      <c r="D74" s="89">
        <v>14.2</v>
      </c>
      <c r="E74" s="95">
        <v>13</v>
      </c>
      <c r="F74" s="198">
        <v>40.770000000000003</v>
      </c>
      <c r="G74" s="199">
        <v>4</v>
      </c>
      <c r="H74" s="199">
        <v>1.6</v>
      </c>
      <c r="I74" s="220">
        <v>4.46</v>
      </c>
      <c r="J74" s="199">
        <v>0</v>
      </c>
      <c r="K74" s="90">
        <f t="shared" si="2"/>
        <v>46.370000000000005</v>
      </c>
      <c r="M74" s="62">
        <f t="shared" si="1"/>
        <v>46.370000000000005</v>
      </c>
    </row>
    <row r="75" spans="1:17" ht="17.100000000000001" customHeight="1" x14ac:dyDescent="0.2">
      <c r="A75" s="91">
        <v>47</v>
      </c>
      <c r="B75" s="91" t="s">
        <v>393</v>
      </c>
      <c r="C75" s="91" t="s">
        <v>394</v>
      </c>
      <c r="D75" s="91">
        <v>14.1</v>
      </c>
      <c r="E75" s="94">
        <v>14</v>
      </c>
      <c r="F75" s="200">
        <v>29.42</v>
      </c>
      <c r="G75" s="201">
        <v>4</v>
      </c>
      <c r="H75" s="201">
        <v>16</v>
      </c>
      <c r="I75" s="223">
        <v>5.22</v>
      </c>
      <c r="J75" s="201">
        <v>20</v>
      </c>
      <c r="K75" s="92">
        <f t="shared" si="2"/>
        <v>69.42</v>
      </c>
      <c r="M75" s="62">
        <f t="shared" si="1"/>
        <v>69.42</v>
      </c>
    </row>
    <row r="76" spans="1:17" ht="17.100000000000001" customHeight="1" x14ac:dyDescent="0.2">
      <c r="A76" s="55">
        <v>48</v>
      </c>
      <c r="B76" s="55" t="s">
        <v>431</v>
      </c>
      <c r="C76" s="55" t="s">
        <v>432</v>
      </c>
      <c r="D76" s="55">
        <v>14.2</v>
      </c>
      <c r="E76" s="68">
        <v>15</v>
      </c>
      <c r="F76" s="202" t="s">
        <v>580</v>
      </c>
      <c r="G76" s="202"/>
      <c r="H76" s="202"/>
      <c r="I76" s="202"/>
      <c r="J76" s="202"/>
      <c r="K76" s="203" t="s">
        <v>580</v>
      </c>
      <c r="L76" s="69"/>
      <c r="M76" s="203" t="str">
        <f t="shared" si="1"/>
        <v>W/D</v>
      </c>
    </row>
    <row r="77" spans="1:17" ht="17.100000000000001" customHeight="1" x14ac:dyDescent="0.2">
      <c r="A77" s="230" t="s">
        <v>530</v>
      </c>
      <c r="B77" s="231"/>
      <c r="C77" s="231"/>
      <c r="D77" s="231"/>
      <c r="E77" s="231"/>
      <c r="F77" s="231"/>
      <c r="G77" s="231"/>
      <c r="H77" s="231"/>
      <c r="I77" s="231"/>
      <c r="J77" s="231"/>
      <c r="K77" s="67">
        <f>SUM(K73:K76)</f>
        <v>155.75</v>
      </c>
      <c r="L77" s="63" t="s">
        <v>529</v>
      </c>
      <c r="M77" s="62">
        <f>SUM(M73:M76)</f>
        <v>155.75</v>
      </c>
      <c r="N77" s="76">
        <v>7</v>
      </c>
    </row>
    <row r="78" spans="1:17" ht="17.100000000000001" customHeight="1" x14ac:dyDescent="0.2">
      <c r="A78" s="232" t="s">
        <v>333</v>
      </c>
      <c r="B78" s="232"/>
      <c r="C78" s="232"/>
      <c r="D78" s="45"/>
      <c r="E78" s="54"/>
      <c r="F78" s="45"/>
      <c r="G78" s="73"/>
      <c r="H78" s="73"/>
      <c r="I78" s="73"/>
      <c r="J78" s="73"/>
      <c r="K78" s="60"/>
      <c r="M78" s="60"/>
      <c r="Q78" s="75"/>
    </row>
    <row r="79" spans="1:17" ht="17.100000000000001" customHeight="1" x14ac:dyDescent="0.2">
      <c r="A79" s="87">
        <v>49</v>
      </c>
      <c r="B79" s="87" t="s">
        <v>311</v>
      </c>
      <c r="C79" s="87" t="s">
        <v>312</v>
      </c>
      <c r="D79" s="87">
        <v>17.2</v>
      </c>
      <c r="E79" s="93">
        <v>16</v>
      </c>
      <c r="F79" s="196">
        <v>37.119999999999997</v>
      </c>
      <c r="G79" s="197">
        <v>12</v>
      </c>
      <c r="H79" s="197">
        <v>0</v>
      </c>
      <c r="I79" s="197">
        <v>4.33</v>
      </c>
      <c r="J79" s="197">
        <v>0</v>
      </c>
      <c r="K79" s="88">
        <f t="shared" si="2"/>
        <v>49.12</v>
      </c>
      <c r="M79" s="62">
        <f t="shared" si="1"/>
        <v>49.12</v>
      </c>
    </row>
    <row r="80" spans="1:17" ht="17.100000000000001" customHeight="1" x14ac:dyDescent="0.2">
      <c r="A80" s="89">
        <v>50</v>
      </c>
      <c r="B80" s="89" t="s">
        <v>357</v>
      </c>
      <c r="C80" s="89" t="s">
        <v>358</v>
      </c>
      <c r="D80" s="89">
        <v>16.3</v>
      </c>
      <c r="E80" s="95">
        <v>16</v>
      </c>
      <c r="F80" s="198">
        <v>43.46</v>
      </c>
      <c r="G80" s="199">
        <v>19</v>
      </c>
      <c r="H80" s="199" t="s">
        <v>581</v>
      </c>
      <c r="I80" s="199"/>
      <c r="J80" s="199"/>
      <c r="K80" s="199" t="s">
        <v>581</v>
      </c>
      <c r="L80" s="69"/>
      <c r="M80" s="203" t="str">
        <f t="shared" si="1"/>
        <v>E</v>
      </c>
      <c r="O80" s="44"/>
      <c r="P80" s="44"/>
    </row>
    <row r="81" spans="1:17" ht="17.100000000000001" customHeight="1" x14ac:dyDescent="0.2">
      <c r="A81" s="91">
        <v>51</v>
      </c>
      <c r="B81" s="91" t="s">
        <v>395</v>
      </c>
      <c r="C81" s="91" t="s">
        <v>396</v>
      </c>
      <c r="D81" s="91">
        <v>16</v>
      </c>
      <c r="E81" s="94">
        <v>17</v>
      </c>
      <c r="F81" s="200">
        <v>31.35</v>
      </c>
      <c r="G81" s="201">
        <v>0</v>
      </c>
      <c r="H81" s="201">
        <v>12</v>
      </c>
      <c r="I81" s="201">
        <v>5.12</v>
      </c>
      <c r="J81" s="201">
        <v>0</v>
      </c>
      <c r="K81" s="92">
        <f t="shared" si="2"/>
        <v>43.35</v>
      </c>
      <c r="M81" s="62">
        <f t="shared" si="1"/>
        <v>43.35</v>
      </c>
    </row>
    <row r="82" spans="1:17" ht="17.100000000000001" customHeight="1" x14ac:dyDescent="0.2">
      <c r="A82" s="55">
        <v>52</v>
      </c>
      <c r="B82" s="55" t="s">
        <v>433</v>
      </c>
      <c r="C82" s="55" t="s">
        <v>434</v>
      </c>
      <c r="D82" s="55">
        <v>16.2</v>
      </c>
      <c r="E82" s="68">
        <v>23</v>
      </c>
      <c r="F82" s="202">
        <v>30.96</v>
      </c>
      <c r="G82" s="74">
        <v>0</v>
      </c>
      <c r="H82" s="74">
        <v>15.6</v>
      </c>
      <c r="I82" s="74">
        <v>5.21</v>
      </c>
      <c r="J82" s="74">
        <v>20</v>
      </c>
      <c r="K82" s="62">
        <f t="shared" si="2"/>
        <v>66.56</v>
      </c>
      <c r="M82" s="62">
        <f t="shared" si="1"/>
        <v>66.56</v>
      </c>
    </row>
    <row r="83" spans="1:17" ht="17.100000000000001" customHeight="1" x14ac:dyDescent="0.2">
      <c r="A83" s="230" t="s">
        <v>530</v>
      </c>
      <c r="B83" s="231"/>
      <c r="C83" s="231"/>
      <c r="D83" s="231"/>
      <c r="E83" s="231"/>
      <c r="F83" s="231"/>
      <c r="G83" s="231"/>
      <c r="H83" s="231"/>
      <c r="I83" s="231"/>
      <c r="J83" s="231"/>
      <c r="K83" s="62">
        <f>SUM(K79:K82)</f>
        <v>159.03</v>
      </c>
      <c r="L83" s="63" t="s">
        <v>529</v>
      </c>
      <c r="M83" s="62">
        <f>SUM(M79:M82)</f>
        <v>159.03</v>
      </c>
      <c r="N83" s="76">
        <v>8</v>
      </c>
    </row>
    <row r="84" spans="1:17" ht="17.100000000000001" customHeight="1" x14ac:dyDescent="0.2">
      <c r="A84" s="232" t="s">
        <v>135</v>
      </c>
      <c r="B84" s="232"/>
      <c r="C84" s="232"/>
      <c r="D84" s="45"/>
      <c r="E84" s="54"/>
      <c r="F84" s="45"/>
      <c r="G84" s="73"/>
      <c r="H84" s="73"/>
      <c r="I84" s="73"/>
      <c r="J84" s="73"/>
      <c r="K84" s="60"/>
      <c r="M84" s="60"/>
    </row>
    <row r="85" spans="1:17" ht="17.100000000000001" customHeight="1" x14ac:dyDescent="0.2">
      <c r="A85" s="87">
        <v>53</v>
      </c>
      <c r="B85" s="87" t="s">
        <v>313</v>
      </c>
      <c r="C85" s="87" t="s">
        <v>314</v>
      </c>
      <c r="D85" s="87">
        <v>15.1</v>
      </c>
      <c r="E85" s="93">
        <v>16</v>
      </c>
      <c r="F85" s="196">
        <v>37.880000000000003</v>
      </c>
      <c r="G85" s="197">
        <v>8</v>
      </c>
      <c r="H85" s="197">
        <v>3.2</v>
      </c>
      <c r="I85" s="218">
        <v>4.5</v>
      </c>
      <c r="J85" s="197">
        <v>20</v>
      </c>
      <c r="K85" s="88">
        <f t="shared" si="2"/>
        <v>69.080000000000013</v>
      </c>
      <c r="L85" s="69"/>
      <c r="M85" s="62">
        <f>(K85)</f>
        <v>69.080000000000013</v>
      </c>
    </row>
    <row r="86" spans="1:17" ht="17.100000000000001" customHeight="1" x14ac:dyDescent="0.2">
      <c r="A86" s="89">
        <v>54</v>
      </c>
      <c r="B86" s="89" t="s">
        <v>359</v>
      </c>
      <c r="C86" s="89" t="s">
        <v>360</v>
      </c>
      <c r="D86" s="89">
        <v>16</v>
      </c>
      <c r="E86" s="95">
        <v>15</v>
      </c>
      <c r="F86" s="198">
        <v>34.619999999999997</v>
      </c>
      <c r="G86" s="199">
        <v>0</v>
      </c>
      <c r="H86" s="199">
        <v>9.1999999999999993</v>
      </c>
      <c r="I86" s="220">
        <v>5.05</v>
      </c>
      <c r="J86" s="199">
        <v>35</v>
      </c>
      <c r="K86" s="90">
        <f t="shared" si="2"/>
        <v>78.819999999999993</v>
      </c>
      <c r="L86" s="69"/>
      <c r="M86" s="62"/>
    </row>
    <row r="87" spans="1:17" ht="17.100000000000001" customHeight="1" x14ac:dyDescent="0.2">
      <c r="A87" s="91">
        <v>55</v>
      </c>
      <c r="B87" s="91" t="s">
        <v>397</v>
      </c>
      <c r="C87" s="91" t="s">
        <v>398</v>
      </c>
      <c r="D87" s="91">
        <v>15.2</v>
      </c>
      <c r="E87" s="94">
        <v>18</v>
      </c>
      <c r="F87" s="200">
        <v>34.229999999999997</v>
      </c>
      <c r="G87" s="201">
        <v>4</v>
      </c>
      <c r="H87" s="201">
        <v>0</v>
      </c>
      <c r="I87" s="223">
        <v>4.17</v>
      </c>
      <c r="J87" s="201">
        <v>0</v>
      </c>
      <c r="K87" s="92">
        <f t="shared" si="2"/>
        <v>38.229999999999997</v>
      </c>
      <c r="L87" s="69"/>
      <c r="M87" s="62">
        <f>(K87)</f>
        <v>38.229999999999997</v>
      </c>
    </row>
    <row r="88" spans="1:17" ht="17.100000000000001" customHeight="1" x14ac:dyDescent="0.2">
      <c r="A88" s="55">
        <v>56</v>
      </c>
      <c r="B88" s="55" t="s">
        <v>435</v>
      </c>
      <c r="C88" s="55" t="s">
        <v>436</v>
      </c>
      <c r="D88" s="55">
        <v>14.2</v>
      </c>
      <c r="E88" s="68">
        <v>17</v>
      </c>
      <c r="F88" s="202">
        <v>38.65</v>
      </c>
      <c r="G88" s="74">
        <v>0</v>
      </c>
      <c r="H88" s="74">
        <v>6</v>
      </c>
      <c r="I88" s="219">
        <v>4.57</v>
      </c>
      <c r="J88" s="74">
        <v>0</v>
      </c>
      <c r="K88" s="62">
        <f t="shared" si="2"/>
        <v>44.65</v>
      </c>
      <c r="M88" s="62">
        <f>(K88)</f>
        <v>44.65</v>
      </c>
      <c r="O88" s="44"/>
      <c r="P88" s="44"/>
    </row>
    <row r="89" spans="1:17" ht="17.100000000000001" customHeight="1" x14ac:dyDescent="0.2">
      <c r="A89" s="230" t="s">
        <v>530</v>
      </c>
      <c r="B89" s="231"/>
      <c r="C89" s="231"/>
      <c r="D89" s="231"/>
      <c r="E89" s="231"/>
      <c r="F89" s="231"/>
      <c r="G89" s="231"/>
      <c r="H89" s="231"/>
      <c r="I89" s="231"/>
      <c r="J89" s="231"/>
      <c r="K89" s="62">
        <f>SUM(K85:K88)</f>
        <v>230.78</v>
      </c>
      <c r="L89" s="63" t="s">
        <v>529</v>
      </c>
      <c r="M89" s="62">
        <f>SUM(M85:M88)</f>
        <v>151.96</v>
      </c>
      <c r="N89" s="76">
        <v>6</v>
      </c>
    </row>
    <row r="90" spans="1:17" ht="17.100000000000001" customHeight="1" x14ac:dyDescent="0.2">
      <c r="A90" s="232" t="s">
        <v>136</v>
      </c>
      <c r="B90" s="232"/>
      <c r="C90" s="232"/>
      <c r="D90" s="45"/>
      <c r="E90" s="54"/>
      <c r="F90" s="45"/>
      <c r="G90" s="73"/>
      <c r="H90" s="73"/>
      <c r="I90" s="73"/>
      <c r="J90" s="73"/>
      <c r="K90" s="60"/>
      <c r="M90" s="60"/>
      <c r="Q90" s="75"/>
    </row>
    <row r="91" spans="1:17" ht="17.100000000000001" customHeight="1" x14ac:dyDescent="0.2">
      <c r="A91" s="87">
        <v>57</v>
      </c>
      <c r="B91" s="87" t="s">
        <v>315</v>
      </c>
      <c r="C91" s="87" t="s">
        <v>316</v>
      </c>
      <c r="D91" s="87">
        <v>14.1</v>
      </c>
      <c r="E91" s="93">
        <v>15</v>
      </c>
      <c r="F91" s="196">
        <v>44.42</v>
      </c>
      <c r="G91" s="197">
        <v>8</v>
      </c>
      <c r="H91" s="197">
        <v>0</v>
      </c>
      <c r="I91" s="197">
        <v>4.16</v>
      </c>
      <c r="J91" s="197">
        <v>0</v>
      </c>
      <c r="K91" s="88">
        <f t="shared" si="2"/>
        <v>52.42</v>
      </c>
      <c r="M91" s="62">
        <f t="shared" si="1"/>
        <v>52.42</v>
      </c>
    </row>
    <row r="92" spans="1:17" ht="17.100000000000001" customHeight="1" x14ac:dyDescent="0.2">
      <c r="A92" s="89">
        <v>58</v>
      </c>
      <c r="B92" s="89" t="s">
        <v>361</v>
      </c>
      <c r="C92" s="89" t="s">
        <v>362</v>
      </c>
      <c r="D92" s="89">
        <v>14.2</v>
      </c>
      <c r="E92" s="95">
        <v>13</v>
      </c>
      <c r="F92" s="198">
        <v>34.619999999999997</v>
      </c>
      <c r="G92" s="199">
        <v>0</v>
      </c>
      <c r="H92" s="199">
        <v>4.8</v>
      </c>
      <c r="I92" s="199">
        <v>4.54</v>
      </c>
      <c r="J92" s="199">
        <v>0</v>
      </c>
      <c r="K92" s="90">
        <f t="shared" si="2"/>
        <v>39.419999999999995</v>
      </c>
      <c r="M92" s="62">
        <f t="shared" si="1"/>
        <v>39.419999999999995</v>
      </c>
    </row>
    <row r="93" spans="1:17" ht="17.100000000000001" customHeight="1" x14ac:dyDescent="0.2">
      <c r="A93" s="91">
        <v>59</v>
      </c>
      <c r="B93" s="91" t="s">
        <v>399</v>
      </c>
      <c r="C93" s="91" t="s">
        <v>400</v>
      </c>
      <c r="D93" s="91">
        <v>16.100000000000001</v>
      </c>
      <c r="E93" s="94">
        <v>15</v>
      </c>
      <c r="F93" s="200">
        <v>36.15</v>
      </c>
      <c r="G93" s="201">
        <v>37</v>
      </c>
      <c r="H93" s="201">
        <v>0</v>
      </c>
      <c r="I93" s="201">
        <v>4.2699999999999996</v>
      </c>
      <c r="J93" s="201">
        <v>0</v>
      </c>
      <c r="K93" s="92">
        <f t="shared" si="2"/>
        <v>73.150000000000006</v>
      </c>
      <c r="M93" s="62">
        <f t="shared" si="1"/>
        <v>73.150000000000006</v>
      </c>
    </row>
    <row r="94" spans="1:17" ht="17.100000000000001" customHeight="1" x14ac:dyDescent="0.2">
      <c r="A94" s="55" t="s">
        <v>517</v>
      </c>
      <c r="B94" s="55" t="s">
        <v>517</v>
      </c>
      <c r="C94" s="55" t="s">
        <v>517</v>
      </c>
      <c r="D94" s="55" t="s">
        <v>517</v>
      </c>
      <c r="E94" s="68" t="s">
        <v>517</v>
      </c>
      <c r="F94" s="202"/>
      <c r="G94" s="74"/>
      <c r="H94" s="74"/>
      <c r="I94" s="74"/>
      <c r="J94" s="74"/>
      <c r="K94" s="62"/>
      <c r="M94" s="62"/>
      <c r="O94" s="44"/>
      <c r="P94" s="44"/>
    </row>
    <row r="95" spans="1:17" ht="17.100000000000001" customHeight="1" x14ac:dyDescent="0.2">
      <c r="A95" s="230" t="s">
        <v>530</v>
      </c>
      <c r="B95" s="231"/>
      <c r="C95" s="231"/>
      <c r="D95" s="231"/>
      <c r="E95" s="231"/>
      <c r="F95" s="231"/>
      <c r="G95" s="231"/>
      <c r="H95" s="231"/>
      <c r="I95" s="231"/>
      <c r="J95" s="231"/>
      <c r="K95" s="62">
        <f>SUM(K91:K94)</f>
        <v>164.99</v>
      </c>
      <c r="L95" s="63" t="s">
        <v>529</v>
      </c>
      <c r="M95" s="62">
        <f>SUM(M91:M94)</f>
        <v>164.99</v>
      </c>
      <c r="N95" s="76">
        <v>9</v>
      </c>
    </row>
    <row r="96" spans="1:17" ht="17.100000000000001" customHeight="1" x14ac:dyDescent="0.2">
      <c r="A96" s="45"/>
      <c r="B96" s="57"/>
      <c r="C96" s="57"/>
      <c r="D96" s="57"/>
      <c r="E96" s="57"/>
      <c r="F96" s="73"/>
      <c r="G96" s="73"/>
      <c r="H96" s="73"/>
      <c r="I96" s="73"/>
      <c r="J96" s="73"/>
      <c r="K96" s="60"/>
      <c r="M96" s="60"/>
    </row>
    <row r="97" spans="1:17" ht="17.100000000000001" customHeight="1" x14ac:dyDescent="0.2">
      <c r="A97" s="56" t="s">
        <v>509</v>
      </c>
      <c r="B97" s="56" t="s">
        <v>1</v>
      </c>
      <c r="C97" s="56" t="s">
        <v>2</v>
      </c>
      <c r="D97" s="56" t="s">
        <v>510</v>
      </c>
      <c r="E97" s="56" t="s">
        <v>511</v>
      </c>
      <c r="F97" s="56" t="s">
        <v>512</v>
      </c>
      <c r="G97" s="56" t="s">
        <v>513</v>
      </c>
      <c r="H97" s="233" t="s">
        <v>514</v>
      </c>
      <c r="I97" s="233"/>
      <c r="J97" s="56" t="s">
        <v>515</v>
      </c>
      <c r="K97" s="56" t="s">
        <v>6</v>
      </c>
      <c r="M97" s="56" t="s">
        <v>529</v>
      </c>
    </row>
    <row r="98" spans="1:17" ht="17.100000000000001" customHeight="1" x14ac:dyDescent="0.2">
      <c r="A98" s="232" t="s">
        <v>131</v>
      </c>
      <c r="B98" s="232"/>
      <c r="C98" s="232"/>
      <c r="D98" s="45"/>
      <c r="E98" s="54"/>
      <c r="F98" s="45"/>
      <c r="G98" s="73"/>
      <c r="H98" s="73"/>
      <c r="I98" s="73"/>
      <c r="J98" s="73"/>
      <c r="K98" s="60"/>
      <c r="M98" s="60"/>
      <c r="Q98" s="75"/>
    </row>
    <row r="99" spans="1:17" ht="17.100000000000001" customHeight="1" x14ac:dyDescent="0.2">
      <c r="A99" s="87">
        <v>61</v>
      </c>
      <c r="B99" s="87" t="s">
        <v>317</v>
      </c>
      <c r="C99" s="87" t="s">
        <v>318</v>
      </c>
      <c r="D99" s="87">
        <v>16</v>
      </c>
      <c r="E99" s="93">
        <v>16</v>
      </c>
      <c r="F99" s="196">
        <v>30.77</v>
      </c>
      <c r="G99" s="197">
        <v>4</v>
      </c>
      <c r="H99" s="197">
        <v>6.4</v>
      </c>
      <c r="I99" s="197">
        <v>4.58</v>
      </c>
      <c r="J99" s="197">
        <v>0</v>
      </c>
      <c r="K99" s="88">
        <f t="shared" si="2"/>
        <v>41.169999999999995</v>
      </c>
      <c r="M99" s="62">
        <f>(K99)</f>
        <v>41.169999999999995</v>
      </c>
    </row>
    <row r="100" spans="1:17" ht="17.100000000000001" customHeight="1" x14ac:dyDescent="0.2">
      <c r="A100" s="89">
        <v>62</v>
      </c>
      <c r="B100" s="89" t="s">
        <v>363</v>
      </c>
      <c r="C100" s="89" t="s">
        <v>364</v>
      </c>
      <c r="D100" s="89">
        <v>16.2</v>
      </c>
      <c r="E100" s="95">
        <v>14</v>
      </c>
      <c r="F100" s="198">
        <v>31.73</v>
      </c>
      <c r="G100" s="199">
        <v>0</v>
      </c>
      <c r="H100" s="199">
        <v>2</v>
      </c>
      <c r="I100" s="199">
        <v>4.47</v>
      </c>
      <c r="J100" s="199">
        <v>20</v>
      </c>
      <c r="K100" s="90">
        <f t="shared" si="2"/>
        <v>53.730000000000004</v>
      </c>
      <c r="M100" s="62">
        <f t="shared" si="1"/>
        <v>53.730000000000004</v>
      </c>
      <c r="O100" s="44"/>
      <c r="P100" s="44"/>
    </row>
    <row r="101" spans="1:17" ht="17.100000000000001" customHeight="1" x14ac:dyDescent="0.2">
      <c r="A101" s="91">
        <v>63</v>
      </c>
      <c r="B101" s="91" t="s">
        <v>401</v>
      </c>
      <c r="C101" s="91" t="s">
        <v>402</v>
      </c>
      <c r="D101" s="91">
        <v>16</v>
      </c>
      <c r="E101" s="94">
        <v>16</v>
      </c>
      <c r="F101" s="200">
        <v>33.85</v>
      </c>
      <c r="G101" s="201">
        <v>4</v>
      </c>
      <c r="H101" s="201">
        <v>8</v>
      </c>
      <c r="I101" s="201">
        <v>5.0199999999999996</v>
      </c>
      <c r="J101" s="201">
        <v>0</v>
      </c>
      <c r="K101" s="92">
        <f t="shared" si="2"/>
        <v>45.85</v>
      </c>
      <c r="M101" s="62">
        <f t="shared" si="1"/>
        <v>45.85</v>
      </c>
    </row>
    <row r="102" spans="1:17" ht="17.100000000000001" customHeight="1" x14ac:dyDescent="0.2">
      <c r="A102" s="55">
        <v>64</v>
      </c>
      <c r="B102" s="55" t="s">
        <v>439</v>
      </c>
      <c r="C102" s="55" t="s">
        <v>440</v>
      </c>
      <c r="D102" s="55">
        <v>15</v>
      </c>
      <c r="E102" s="68">
        <v>14</v>
      </c>
      <c r="F102" s="202">
        <v>28.46</v>
      </c>
      <c r="G102" s="74">
        <v>0</v>
      </c>
      <c r="H102" s="74" t="s">
        <v>581</v>
      </c>
      <c r="I102" s="74"/>
      <c r="J102" s="74"/>
      <c r="K102" s="203" t="s">
        <v>581</v>
      </c>
      <c r="L102" s="69"/>
      <c r="M102" s="203" t="str">
        <f t="shared" si="1"/>
        <v>E</v>
      </c>
    </row>
    <row r="103" spans="1:17" ht="17.100000000000001" customHeight="1" x14ac:dyDescent="0.2">
      <c r="A103" s="230" t="s">
        <v>530</v>
      </c>
      <c r="B103" s="231"/>
      <c r="C103" s="231"/>
      <c r="D103" s="231"/>
      <c r="E103" s="231"/>
      <c r="F103" s="231"/>
      <c r="G103" s="231"/>
      <c r="H103" s="231"/>
      <c r="I103" s="231"/>
      <c r="J103" s="231"/>
      <c r="K103" s="67">
        <f>SUM(K99:K102)</f>
        <v>140.75</v>
      </c>
      <c r="L103" s="63" t="s">
        <v>529</v>
      </c>
      <c r="M103" s="62">
        <f>SUM(M99:M102)</f>
        <v>140.75</v>
      </c>
      <c r="N103" s="76">
        <v>5</v>
      </c>
    </row>
    <row r="104" spans="1:17" ht="17.100000000000001" customHeight="1" x14ac:dyDescent="0.2">
      <c r="A104" s="232" t="s">
        <v>132</v>
      </c>
      <c r="B104" s="232"/>
      <c r="C104" s="232"/>
      <c r="D104" s="43"/>
      <c r="E104" s="46"/>
      <c r="F104" s="45"/>
      <c r="G104" s="73"/>
      <c r="H104" s="73"/>
      <c r="I104" s="73"/>
      <c r="J104" s="73"/>
      <c r="K104" s="60"/>
      <c r="M104" s="60"/>
      <c r="Q104" s="75"/>
    </row>
    <row r="105" spans="1:17" ht="17.100000000000001" customHeight="1" x14ac:dyDescent="0.2">
      <c r="A105" s="87">
        <v>65</v>
      </c>
      <c r="B105" s="87" t="s">
        <v>319</v>
      </c>
      <c r="C105" s="87" t="s">
        <v>320</v>
      </c>
      <c r="D105" s="87">
        <v>14.2</v>
      </c>
      <c r="E105" s="93">
        <v>16</v>
      </c>
      <c r="F105" s="196">
        <v>49.04</v>
      </c>
      <c r="G105" s="197">
        <v>4</v>
      </c>
      <c r="H105" s="197" t="s">
        <v>581</v>
      </c>
      <c r="I105" s="197"/>
      <c r="J105" s="197"/>
      <c r="K105" s="197" t="s">
        <v>581</v>
      </c>
      <c r="L105" s="69"/>
      <c r="M105" s="203" t="str">
        <f t="shared" si="1"/>
        <v>E</v>
      </c>
    </row>
    <row r="106" spans="1:17" ht="17.100000000000001" customHeight="1" x14ac:dyDescent="0.2">
      <c r="A106" s="89">
        <v>66</v>
      </c>
      <c r="B106" s="89" t="s">
        <v>365</v>
      </c>
      <c r="C106" s="89" t="s">
        <v>366</v>
      </c>
      <c r="D106" s="89">
        <v>14.2</v>
      </c>
      <c r="E106" s="95">
        <v>14</v>
      </c>
      <c r="F106" s="198">
        <v>31.35</v>
      </c>
      <c r="G106" s="199">
        <v>33</v>
      </c>
      <c r="H106" s="199"/>
      <c r="I106" s="199"/>
      <c r="J106" s="199"/>
      <c r="K106" s="199" t="s">
        <v>581</v>
      </c>
      <c r="L106" s="69"/>
      <c r="M106" s="203" t="str">
        <f t="shared" si="1"/>
        <v>E</v>
      </c>
      <c r="O106" s="44"/>
      <c r="P106" s="44"/>
    </row>
    <row r="107" spans="1:17" ht="17.100000000000001" customHeight="1" x14ac:dyDescent="0.2">
      <c r="A107" s="91">
        <v>67</v>
      </c>
      <c r="B107" s="91" t="s">
        <v>403</v>
      </c>
      <c r="C107" s="91" t="s">
        <v>404</v>
      </c>
      <c r="D107" s="91">
        <v>16</v>
      </c>
      <c r="E107" s="94">
        <v>19</v>
      </c>
      <c r="F107" s="200">
        <v>35.380000000000003</v>
      </c>
      <c r="G107" s="201">
        <v>44</v>
      </c>
      <c r="H107" s="201"/>
      <c r="I107" s="201"/>
      <c r="J107" s="201"/>
      <c r="K107" s="201" t="s">
        <v>581</v>
      </c>
      <c r="L107" s="69"/>
      <c r="M107" s="203" t="str">
        <f t="shared" si="1"/>
        <v>E</v>
      </c>
    </row>
    <row r="108" spans="1:17" ht="17.100000000000001" customHeight="1" x14ac:dyDescent="0.2">
      <c r="A108" s="55"/>
      <c r="B108" s="55"/>
      <c r="C108" s="55"/>
      <c r="D108" s="55"/>
      <c r="E108" s="68"/>
      <c r="F108" s="202"/>
      <c r="G108" s="74"/>
      <c r="H108" s="74"/>
      <c r="I108" s="74"/>
      <c r="J108" s="74"/>
      <c r="K108" s="62"/>
      <c r="L108" s="69"/>
      <c r="M108" s="62"/>
    </row>
    <row r="109" spans="1:17" ht="17.100000000000001" customHeight="1" x14ac:dyDescent="0.2">
      <c r="A109" s="230" t="s">
        <v>530</v>
      </c>
      <c r="B109" s="231"/>
      <c r="C109" s="231"/>
      <c r="D109" s="231"/>
      <c r="E109" s="231"/>
      <c r="F109" s="231"/>
      <c r="G109" s="231"/>
      <c r="H109" s="231"/>
      <c r="I109" s="231"/>
      <c r="J109" s="231"/>
      <c r="K109" s="203" t="s">
        <v>581</v>
      </c>
      <c r="L109" s="208" t="s">
        <v>529</v>
      </c>
      <c r="M109" s="203" t="s">
        <v>581</v>
      </c>
    </row>
    <row r="110" spans="1:17" ht="17.100000000000001" customHeight="1" x14ac:dyDescent="0.2">
      <c r="A110" s="232" t="s">
        <v>334</v>
      </c>
      <c r="B110" s="232"/>
      <c r="C110" s="232"/>
      <c r="D110" s="43"/>
      <c r="E110" s="46"/>
      <c r="F110" s="45"/>
      <c r="G110" s="73"/>
      <c r="H110" s="73"/>
      <c r="I110" s="73"/>
      <c r="J110" s="73"/>
      <c r="K110" s="60"/>
      <c r="M110" s="60"/>
      <c r="Q110" s="75"/>
    </row>
    <row r="111" spans="1:17" ht="17.100000000000001" customHeight="1" x14ac:dyDescent="0.2">
      <c r="A111" s="87">
        <v>69</v>
      </c>
      <c r="B111" s="87" t="s">
        <v>321</v>
      </c>
      <c r="C111" s="87" t="s">
        <v>322</v>
      </c>
      <c r="D111" s="87">
        <v>16.3</v>
      </c>
      <c r="E111" s="93">
        <v>17</v>
      </c>
      <c r="F111" s="196">
        <v>36.35</v>
      </c>
      <c r="G111" s="197">
        <v>4</v>
      </c>
      <c r="H111" s="197">
        <v>0</v>
      </c>
      <c r="I111" s="197">
        <v>4.38</v>
      </c>
      <c r="J111" s="197">
        <v>0</v>
      </c>
      <c r="K111" s="88">
        <f t="shared" si="2"/>
        <v>40.35</v>
      </c>
      <c r="M111" s="62">
        <f t="shared" si="1"/>
        <v>40.35</v>
      </c>
    </row>
    <row r="112" spans="1:17" ht="17.100000000000001" customHeight="1" x14ac:dyDescent="0.2">
      <c r="A112" s="89">
        <v>70</v>
      </c>
      <c r="B112" s="89" t="s">
        <v>367</v>
      </c>
      <c r="C112" s="89" t="s">
        <v>368</v>
      </c>
      <c r="D112" s="89">
        <v>15.2</v>
      </c>
      <c r="E112" s="95">
        <v>17</v>
      </c>
      <c r="F112" s="198">
        <v>32.31</v>
      </c>
      <c r="G112" s="199">
        <v>0</v>
      </c>
      <c r="H112" s="199">
        <v>0</v>
      </c>
      <c r="I112" s="199">
        <v>4.33</v>
      </c>
      <c r="J112" s="199">
        <v>20</v>
      </c>
      <c r="K112" s="90">
        <f t="shared" si="2"/>
        <v>52.31</v>
      </c>
      <c r="M112" s="62">
        <f t="shared" si="1"/>
        <v>52.31</v>
      </c>
    </row>
    <row r="113" spans="1:17" ht="17.100000000000001" customHeight="1" x14ac:dyDescent="0.2">
      <c r="A113" s="91">
        <v>71</v>
      </c>
      <c r="B113" s="91" t="s">
        <v>405</v>
      </c>
      <c r="C113" s="91" t="s">
        <v>406</v>
      </c>
      <c r="D113" s="91">
        <v>14.2</v>
      </c>
      <c r="E113" s="94">
        <v>13</v>
      </c>
      <c r="F113" s="200">
        <v>27.5</v>
      </c>
      <c r="G113" s="201">
        <v>0</v>
      </c>
      <c r="H113" s="201">
        <v>6.4</v>
      </c>
      <c r="I113" s="201">
        <v>4.59</v>
      </c>
      <c r="J113" s="201">
        <v>0</v>
      </c>
      <c r="K113" s="206">
        <f t="shared" si="2"/>
        <v>33.9</v>
      </c>
      <c r="M113" s="207">
        <f t="shared" si="1"/>
        <v>33.9</v>
      </c>
    </row>
    <row r="114" spans="1:17" ht="17.100000000000001" customHeight="1" x14ac:dyDescent="0.2">
      <c r="A114" s="55">
        <v>72</v>
      </c>
      <c r="B114" s="55" t="s">
        <v>443</v>
      </c>
      <c r="C114" s="55" t="s">
        <v>444</v>
      </c>
      <c r="D114" s="55">
        <v>16.2</v>
      </c>
      <c r="E114" s="68">
        <v>14</v>
      </c>
      <c r="F114" s="202">
        <v>31.15</v>
      </c>
      <c r="G114" s="74">
        <v>0</v>
      </c>
      <c r="H114" s="74">
        <v>18.8</v>
      </c>
      <c r="I114" s="74">
        <v>5.29</v>
      </c>
      <c r="J114" s="74">
        <v>40</v>
      </c>
      <c r="K114" s="62">
        <f t="shared" si="2"/>
        <v>89.95</v>
      </c>
      <c r="M114" s="62"/>
    </row>
    <row r="115" spans="1:17" ht="17.100000000000001" customHeight="1" x14ac:dyDescent="0.2">
      <c r="A115" s="230" t="s">
        <v>530</v>
      </c>
      <c r="B115" s="231"/>
      <c r="C115" s="231"/>
      <c r="D115" s="231"/>
      <c r="E115" s="231"/>
      <c r="F115" s="231"/>
      <c r="G115" s="231"/>
      <c r="H115" s="231"/>
      <c r="I115" s="231"/>
      <c r="J115" s="231"/>
      <c r="K115" s="62">
        <f>SUM(K111:K114)</f>
        <v>216.51</v>
      </c>
      <c r="L115" s="63" t="s">
        <v>529</v>
      </c>
      <c r="M115" s="62">
        <f>SUM(M111:M114)</f>
        <v>126.56</v>
      </c>
      <c r="N115" s="76">
        <v>4</v>
      </c>
    </row>
    <row r="116" spans="1:17" ht="17.100000000000001" customHeight="1" x14ac:dyDescent="0.2">
      <c r="A116" s="232" t="s">
        <v>516</v>
      </c>
      <c r="B116" s="232"/>
      <c r="C116" s="232"/>
      <c r="D116" s="43"/>
      <c r="E116" s="46"/>
      <c r="F116" s="45"/>
      <c r="G116" s="73"/>
      <c r="H116" s="73"/>
      <c r="I116" s="73"/>
      <c r="J116" s="73"/>
      <c r="K116" s="60"/>
      <c r="M116" s="60"/>
      <c r="Q116" s="75"/>
    </row>
    <row r="117" spans="1:17" ht="17.100000000000001" customHeight="1" x14ac:dyDescent="0.2">
      <c r="A117" s="87"/>
      <c r="B117" s="87"/>
      <c r="C117" s="87"/>
      <c r="D117" s="87"/>
      <c r="E117" s="93"/>
      <c r="F117" s="196"/>
      <c r="G117" s="197"/>
      <c r="H117" s="197"/>
      <c r="I117" s="197"/>
      <c r="J117" s="197"/>
      <c r="K117" s="88"/>
      <c r="L117" s="69"/>
      <c r="M117" s="60"/>
    </row>
    <row r="118" spans="1:17" ht="17.100000000000001" customHeight="1" x14ac:dyDescent="0.2">
      <c r="A118" s="89">
        <v>74</v>
      </c>
      <c r="B118" s="89" t="s">
        <v>544</v>
      </c>
      <c r="C118" s="89" t="s">
        <v>370</v>
      </c>
      <c r="D118" s="89">
        <v>16.2</v>
      </c>
      <c r="E118" s="95">
        <v>17</v>
      </c>
      <c r="F118" s="198">
        <v>30.19</v>
      </c>
      <c r="G118" s="199">
        <v>0</v>
      </c>
      <c r="H118" s="199">
        <v>0</v>
      </c>
      <c r="I118" s="199">
        <v>4.2699999999999996</v>
      </c>
      <c r="J118" s="199">
        <v>0</v>
      </c>
      <c r="K118" s="90">
        <f t="shared" si="2"/>
        <v>30.19</v>
      </c>
      <c r="L118" s="69" t="s">
        <v>532</v>
      </c>
      <c r="M118" s="60"/>
    </row>
    <row r="119" spans="1:17" ht="17.100000000000001" customHeight="1" x14ac:dyDescent="0.2">
      <c r="A119" s="91"/>
      <c r="B119" s="91"/>
      <c r="C119" s="91"/>
      <c r="D119" s="91"/>
      <c r="E119" s="94"/>
      <c r="F119" s="200"/>
      <c r="G119" s="201"/>
      <c r="H119" s="201"/>
      <c r="I119" s="201"/>
      <c r="J119" s="201"/>
      <c r="K119" s="92"/>
      <c r="M119" s="60"/>
    </row>
    <row r="120" spans="1:17" ht="17.100000000000001" customHeight="1" x14ac:dyDescent="0.2">
      <c r="A120" s="55">
        <v>76</v>
      </c>
      <c r="B120" s="55" t="s">
        <v>545</v>
      </c>
      <c r="C120" s="55" t="s">
        <v>446</v>
      </c>
      <c r="D120" s="55">
        <v>14.2</v>
      </c>
      <c r="E120" s="68">
        <v>14</v>
      </c>
      <c r="F120" s="55">
        <v>30.77</v>
      </c>
      <c r="G120" s="74">
        <v>0</v>
      </c>
      <c r="H120" s="74">
        <v>12</v>
      </c>
      <c r="I120" s="74">
        <v>5.12</v>
      </c>
      <c r="J120" s="74">
        <v>20</v>
      </c>
      <c r="K120" s="62">
        <f t="shared" si="2"/>
        <v>62.769999999999996</v>
      </c>
      <c r="L120" s="69" t="s">
        <v>532</v>
      </c>
      <c r="M120" s="60"/>
      <c r="O120" s="44"/>
      <c r="P120" s="44"/>
    </row>
    <row r="121" spans="1:17" ht="17.100000000000001" customHeight="1" x14ac:dyDescent="0.2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60"/>
      <c r="L121" s="63"/>
      <c r="M121" s="60"/>
      <c r="O121" s="66"/>
      <c r="P121" s="66"/>
    </row>
    <row r="122" spans="1:17" ht="17.100000000000001" customHeight="1" x14ac:dyDescent="0.2">
      <c r="A122" s="232" t="s">
        <v>546</v>
      </c>
      <c r="B122" s="232"/>
      <c r="C122" s="232"/>
      <c r="D122" s="43"/>
      <c r="E122" s="46"/>
      <c r="F122" s="45"/>
      <c r="G122" s="73"/>
      <c r="H122" s="73"/>
      <c r="I122" s="73"/>
      <c r="J122" s="73"/>
      <c r="K122" s="60"/>
      <c r="M122" s="60"/>
      <c r="O122" s="66"/>
      <c r="P122" s="66"/>
    </row>
    <row r="123" spans="1:17" ht="17.100000000000001" customHeight="1" x14ac:dyDescent="0.2">
      <c r="A123" s="87">
        <v>77</v>
      </c>
      <c r="B123" s="87" t="s">
        <v>547</v>
      </c>
      <c r="C123" s="87" t="s">
        <v>324</v>
      </c>
      <c r="D123" s="87">
        <v>16.3</v>
      </c>
      <c r="E123" s="93">
        <v>19</v>
      </c>
      <c r="F123" s="196">
        <v>40.19</v>
      </c>
      <c r="G123" s="197">
        <v>8</v>
      </c>
      <c r="H123" s="197">
        <v>18.399999999999999</v>
      </c>
      <c r="I123" s="197">
        <v>5.28</v>
      </c>
      <c r="J123" s="197">
        <v>0</v>
      </c>
      <c r="K123" s="88">
        <f t="shared" si="2"/>
        <v>66.59</v>
      </c>
      <c r="L123" s="69" t="s">
        <v>532</v>
      </c>
      <c r="M123" s="62">
        <f>(K123)</f>
        <v>66.59</v>
      </c>
      <c r="O123" s="66"/>
      <c r="P123" s="66"/>
    </row>
    <row r="124" spans="1:17" ht="17.100000000000001" customHeight="1" x14ac:dyDescent="0.2">
      <c r="A124" s="89"/>
      <c r="B124" s="89"/>
      <c r="C124" s="89"/>
      <c r="D124" s="89"/>
      <c r="E124" s="95"/>
      <c r="F124" s="198"/>
      <c r="G124" s="199"/>
      <c r="H124" s="199"/>
      <c r="I124" s="199"/>
      <c r="J124" s="199"/>
      <c r="K124" s="90"/>
      <c r="M124" s="62"/>
      <c r="O124" s="66"/>
      <c r="P124" s="66"/>
    </row>
    <row r="125" spans="1:17" ht="17.100000000000001" customHeight="1" x14ac:dyDescent="0.2">
      <c r="A125" s="91">
        <v>75</v>
      </c>
      <c r="B125" s="91" t="s">
        <v>548</v>
      </c>
      <c r="C125" s="91" t="s">
        <v>408</v>
      </c>
      <c r="D125" s="91">
        <v>15.2</v>
      </c>
      <c r="E125" s="94">
        <v>17</v>
      </c>
      <c r="F125" s="91">
        <v>27.69</v>
      </c>
      <c r="G125" s="201">
        <v>4</v>
      </c>
      <c r="H125" s="201" t="s">
        <v>581</v>
      </c>
      <c r="I125" s="201"/>
      <c r="J125" s="201"/>
      <c r="K125" s="201" t="s">
        <v>581</v>
      </c>
      <c r="L125" s="69" t="s">
        <v>532</v>
      </c>
      <c r="M125" s="203" t="str">
        <f>(K125)</f>
        <v>E</v>
      </c>
      <c r="O125" s="66"/>
      <c r="P125" s="66"/>
    </row>
    <row r="126" spans="1:17" ht="17.100000000000001" customHeight="1" x14ac:dyDescent="0.2">
      <c r="A126" s="55">
        <v>60</v>
      </c>
      <c r="B126" s="55" t="s">
        <v>549</v>
      </c>
      <c r="C126" s="55" t="s">
        <v>438</v>
      </c>
      <c r="D126" s="55">
        <v>16.100000000000001</v>
      </c>
      <c r="E126" s="68">
        <v>24</v>
      </c>
      <c r="F126" s="55">
        <v>34.81</v>
      </c>
      <c r="G126" s="74">
        <v>12</v>
      </c>
      <c r="H126" s="74">
        <v>15.6</v>
      </c>
      <c r="I126" s="74">
        <v>5.27</v>
      </c>
      <c r="J126" s="74">
        <v>40</v>
      </c>
      <c r="K126" s="62">
        <f t="shared" si="2"/>
        <v>102.41</v>
      </c>
      <c r="L126" s="69" t="s">
        <v>532</v>
      </c>
      <c r="M126" s="62">
        <f>(K126)</f>
        <v>102.41</v>
      </c>
      <c r="O126" s="44"/>
      <c r="P126" s="44"/>
    </row>
    <row r="127" spans="1:17" ht="17.100000000000001" customHeight="1" x14ac:dyDescent="0.2">
      <c r="A127" s="230" t="s">
        <v>530</v>
      </c>
      <c r="B127" s="231"/>
      <c r="C127" s="231"/>
      <c r="D127" s="231"/>
      <c r="E127" s="231"/>
      <c r="F127" s="231"/>
      <c r="G127" s="231"/>
      <c r="H127" s="231"/>
      <c r="I127" s="231"/>
      <c r="J127" s="231"/>
      <c r="K127" s="211" t="s">
        <v>581</v>
      </c>
      <c r="L127" s="208" t="s">
        <v>529</v>
      </c>
      <c r="M127" s="211" t="s">
        <v>581</v>
      </c>
      <c r="O127" s="66"/>
      <c r="P127" s="66"/>
      <c r="Q127" s="44"/>
    </row>
    <row r="128" spans="1:17" ht="17.100000000000001" customHeight="1" x14ac:dyDescent="0.2">
      <c r="A128" s="44"/>
      <c r="B128" s="45"/>
      <c r="C128" s="45"/>
      <c r="D128" s="45"/>
      <c r="E128" s="45"/>
      <c r="F128" s="45"/>
      <c r="G128" s="73"/>
      <c r="H128" s="234"/>
      <c r="I128" s="234"/>
      <c r="J128" s="234"/>
      <c r="K128" s="60"/>
      <c r="M128" s="60"/>
      <c r="O128" s="66"/>
      <c r="P128" s="66"/>
    </row>
    <row r="129" spans="1:17" s="60" customFormat="1" ht="17.100000000000001" customHeight="1" x14ac:dyDescent="0.2">
      <c r="A129" s="97" t="s">
        <v>509</v>
      </c>
      <c r="B129" s="97" t="s">
        <v>1</v>
      </c>
      <c r="C129" s="97" t="s">
        <v>2</v>
      </c>
      <c r="D129" s="97" t="s">
        <v>510</v>
      </c>
      <c r="E129" s="97" t="s">
        <v>511</v>
      </c>
      <c r="F129" s="79" t="s">
        <v>512</v>
      </c>
      <c r="G129" s="97" t="s">
        <v>513</v>
      </c>
      <c r="H129" s="233" t="s">
        <v>4</v>
      </c>
      <c r="I129" s="233"/>
      <c r="J129" s="97" t="s">
        <v>528</v>
      </c>
      <c r="K129" s="97" t="s">
        <v>6</v>
      </c>
      <c r="M129" s="97" t="s">
        <v>529</v>
      </c>
      <c r="N129" s="77"/>
      <c r="O129" s="66"/>
      <c r="P129" s="66"/>
      <c r="Q129" s="77"/>
    </row>
    <row r="130" spans="1:17" s="60" customFormat="1" ht="17.100000000000001" customHeight="1" x14ac:dyDescent="0.2">
      <c r="A130" s="232"/>
      <c r="B130" s="232"/>
      <c r="C130" s="232"/>
      <c r="D130" s="43"/>
      <c r="E130" s="46"/>
      <c r="F130" s="43"/>
      <c r="G130" s="71"/>
      <c r="H130" s="71"/>
      <c r="I130" s="71"/>
      <c r="J130" s="71"/>
      <c r="N130" s="77"/>
      <c r="O130" s="66"/>
      <c r="P130" s="66"/>
      <c r="Q130" s="75"/>
    </row>
    <row r="131" spans="1:17" s="60" customFormat="1" ht="17.100000000000001" customHeight="1" x14ac:dyDescent="0.2">
      <c r="A131" s="87"/>
      <c r="B131" s="87"/>
      <c r="C131" s="87"/>
      <c r="D131" s="87"/>
      <c r="E131" s="93"/>
      <c r="F131" s="196"/>
      <c r="G131" s="197"/>
      <c r="H131" s="197"/>
      <c r="I131" s="197"/>
      <c r="J131" s="197"/>
      <c r="K131" s="88">
        <f>(SUM(F131:H131)+(J131))</f>
        <v>0</v>
      </c>
      <c r="M131" s="62">
        <f>(K131)</f>
        <v>0</v>
      </c>
      <c r="N131" s="77"/>
      <c r="O131" s="66"/>
      <c r="P131" s="66"/>
      <c r="Q131" s="77"/>
    </row>
    <row r="132" spans="1:17" s="60" customFormat="1" ht="17.100000000000001" customHeight="1" x14ac:dyDescent="0.2">
      <c r="A132" s="89"/>
      <c r="B132" s="89"/>
      <c r="C132" s="89"/>
      <c r="D132" s="89"/>
      <c r="E132" s="95"/>
      <c r="F132" s="198"/>
      <c r="G132" s="199"/>
      <c r="H132" s="199"/>
      <c r="I132" s="199"/>
      <c r="J132" s="199"/>
      <c r="K132" s="90">
        <f>(SUM(F132:H132)+(J132))</f>
        <v>0</v>
      </c>
      <c r="M132" s="62">
        <f>(K132)</f>
        <v>0</v>
      </c>
      <c r="N132" s="77"/>
      <c r="O132" s="44"/>
      <c r="P132" s="44"/>
      <c r="Q132" s="77"/>
    </row>
    <row r="133" spans="1:17" s="60" customFormat="1" ht="17.100000000000001" customHeight="1" x14ac:dyDescent="0.2">
      <c r="A133" s="91"/>
      <c r="B133" s="91"/>
      <c r="C133" s="91"/>
      <c r="D133" s="91"/>
      <c r="E133" s="94"/>
      <c r="F133" s="200"/>
      <c r="G133" s="201"/>
      <c r="H133" s="201"/>
      <c r="I133" s="201"/>
      <c r="J133" s="201"/>
      <c r="K133" s="92">
        <f>(SUM(F133:H133)+(J133))</f>
        <v>0</v>
      </c>
      <c r="M133" s="62">
        <f>(K133)</f>
        <v>0</v>
      </c>
      <c r="N133" s="77"/>
      <c r="O133" s="66"/>
      <c r="P133" s="66"/>
      <c r="Q133" s="77"/>
    </row>
    <row r="134" spans="1:17" s="60" customFormat="1" ht="17.100000000000001" customHeight="1" x14ac:dyDescent="0.2">
      <c r="A134" s="55">
        <v>8</v>
      </c>
      <c r="B134" s="55" t="s">
        <v>536</v>
      </c>
      <c r="C134" s="55" t="s">
        <v>413</v>
      </c>
      <c r="D134" s="55">
        <v>17.2</v>
      </c>
      <c r="E134" s="68">
        <v>14</v>
      </c>
      <c r="F134" s="202">
        <v>31.15</v>
      </c>
      <c r="G134" s="74">
        <v>28</v>
      </c>
      <c r="H134" s="74"/>
      <c r="I134" s="74"/>
      <c r="J134" s="74"/>
      <c r="K134" s="62">
        <f>(SUM(F134:H134)+(J134))</f>
        <v>59.15</v>
      </c>
      <c r="L134" s="69" t="s">
        <v>532</v>
      </c>
      <c r="M134" s="62">
        <f>(K134)</f>
        <v>59.15</v>
      </c>
      <c r="N134" s="77"/>
      <c r="O134" s="66"/>
      <c r="P134" s="66"/>
      <c r="Q134" s="77"/>
    </row>
    <row r="135" spans="1:17" s="60" customFormat="1" ht="17.100000000000001" customHeight="1" x14ac:dyDescent="0.2">
      <c r="A135" s="230" t="s">
        <v>530</v>
      </c>
      <c r="B135" s="231"/>
      <c r="C135" s="231"/>
      <c r="D135" s="231"/>
      <c r="E135" s="231"/>
      <c r="F135" s="231"/>
      <c r="G135" s="231"/>
      <c r="H135" s="231"/>
      <c r="I135" s="231"/>
      <c r="J135" s="231"/>
      <c r="K135" s="62">
        <f>SUM(K131:K134)</f>
        <v>59.15</v>
      </c>
      <c r="L135" s="63" t="s">
        <v>529</v>
      </c>
      <c r="M135" s="64">
        <f>SUM(M131:M134)</f>
        <v>59.15</v>
      </c>
      <c r="N135" s="77"/>
      <c r="O135" s="66"/>
      <c r="P135" s="66"/>
      <c r="Q135" s="77"/>
    </row>
    <row r="136" spans="1:17" s="60" customFormat="1" ht="17.100000000000001" customHeight="1" x14ac:dyDescent="0.2">
      <c r="A136" s="232"/>
      <c r="B136" s="232"/>
      <c r="C136" s="232"/>
      <c r="D136" s="45"/>
      <c r="E136" s="54"/>
      <c r="F136" s="45"/>
      <c r="G136" s="73"/>
      <c r="H136" s="73"/>
      <c r="I136" s="73"/>
      <c r="J136" s="73"/>
      <c r="N136" s="77"/>
      <c r="O136" s="66"/>
      <c r="P136" s="66"/>
      <c r="Q136" s="75"/>
    </row>
    <row r="137" spans="1:17" s="60" customFormat="1" ht="17.100000000000001" customHeight="1" x14ac:dyDescent="0.2">
      <c r="A137" s="87"/>
      <c r="B137" s="87"/>
      <c r="C137" s="87"/>
      <c r="D137" s="87"/>
      <c r="E137" s="93"/>
      <c r="F137" s="196"/>
      <c r="G137" s="197"/>
      <c r="H137" s="197"/>
      <c r="I137" s="197"/>
      <c r="J137" s="197"/>
      <c r="K137" s="88">
        <f>(SUM(F137:H137)+(J137))</f>
        <v>0</v>
      </c>
      <c r="M137" s="62">
        <f>(K137)</f>
        <v>0</v>
      </c>
      <c r="N137" s="77"/>
      <c r="O137" s="66"/>
      <c r="P137" s="66"/>
      <c r="Q137" s="77"/>
    </row>
    <row r="138" spans="1:17" s="60" customFormat="1" ht="17.100000000000001" customHeight="1" x14ac:dyDescent="0.2">
      <c r="A138" s="89"/>
      <c r="B138" s="89"/>
      <c r="C138" s="89"/>
      <c r="D138" s="89"/>
      <c r="E138" s="95"/>
      <c r="F138" s="198"/>
      <c r="G138" s="199"/>
      <c r="H138" s="199"/>
      <c r="I138" s="199"/>
      <c r="J138" s="199"/>
      <c r="K138" s="90">
        <f>(SUM(F138:H138)+(J138))</f>
        <v>0</v>
      </c>
      <c r="M138" s="62">
        <f>(K138)</f>
        <v>0</v>
      </c>
      <c r="N138" s="77"/>
      <c r="O138" s="66"/>
      <c r="P138" s="66"/>
      <c r="Q138" s="77"/>
    </row>
    <row r="139" spans="1:17" s="60" customFormat="1" ht="17.100000000000001" customHeight="1" x14ac:dyDescent="0.2">
      <c r="A139" s="91"/>
      <c r="B139" s="91"/>
      <c r="C139" s="91"/>
      <c r="D139" s="91"/>
      <c r="E139" s="94"/>
      <c r="F139" s="200"/>
      <c r="G139" s="201"/>
      <c r="H139" s="201"/>
      <c r="I139" s="201"/>
      <c r="J139" s="201"/>
      <c r="K139" s="92">
        <f>(SUM(F139:H139)+(J139))</f>
        <v>0</v>
      </c>
      <c r="M139" s="62">
        <f>(K139)</f>
        <v>0</v>
      </c>
      <c r="N139" s="77"/>
      <c r="O139" s="66"/>
      <c r="P139" s="66"/>
      <c r="Q139" s="77"/>
    </row>
    <row r="140" spans="1:17" s="60" customFormat="1" ht="17.100000000000001" customHeight="1" x14ac:dyDescent="0.2">
      <c r="A140" s="55">
        <v>24</v>
      </c>
      <c r="B140" s="55" t="s">
        <v>541</v>
      </c>
      <c r="C140" s="55" t="s">
        <v>421</v>
      </c>
      <c r="D140" s="55">
        <v>16</v>
      </c>
      <c r="E140" s="68">
        <v>16</v>
      </c>
      <c r="F140" s="202">
        <v>27.31</v>
      </c>
      <c r="G140" s="74">
        <v>0</v>
      </c>
      <c r="H140" s="74">
        <v>11.6</v>
      </c>
      <c r="I140" s="74">
        <v>5.0999999999999996</v>
      </c>
      <c r="J140" s="74">
        <v>40</v>
      </c>
      <c r="K140" s="62">
        <f>(SUM(F140:H140)+(J140))</f>
        <v>78.91</v>
      </c>
      <c r="L140" s="69" t="s">
        <v>532</v>
      </c>
      <c r="M140" s="62">
        <f>(K140)</f>
        <v>78.91</v>
      </c>
      <c r="N140" s="77"/>
      <c r="O140" s="66"/>
      <c r="P140" s="66"/>
      <c r="Q140" s="77"/>
    </row>
    <row r="141" spans="1:17" s="60" customFormat="1" ht="17.100000000000001" customHeight="1" x14ac:dyDescent="0.2">
      <c r="A141" s="230" t="s">
        <v>530</v>
      </c>
      <c r="B141" s="231"/>
      <c r="C141" s="231"/>
      <c r="D141" s="231"/>
      <c r="E141" s="231"/>
      <c r="F141" s="231"/>
      <c r="G141" s="231"/>
      <c r="H141" s="231"/>
      <c r="I141" s="231"/>
      <c r="J141" s="231"/>
      <c r="K141" s="62">
        <f>SUM(K137:K140)</f>
        <v>78.91</v>
      </c>
      <c r="L141" s="63" t="s">
        <v>529</v>
      </c>
      <c r="M141" s="64">
        <f>SUM(M137:M140)</f>
        <v>78.91</v>
      </c>
      <c r="N141" s="77"/>
      <c r="O141" s="66"/>
      <c r="P141" s="66"/>
      <c r="Q141" s="77"/>
    </row>
    <row r="142" spans="1:17" s="60" customFormat="1" ht="17.100000000000001" customHeight="1" x14ac:dyDescent="0.2">
      <c r="A142" s="232"/>
      <c r="B142" s="232"/>
      <c r="C142" s="232"/>
      <c r="D142" s="45"/>
      <c r="E142" s="54"/>
      <c r="F142" s="45"/>
      <c r="G142" s="73"/>
      <c r="H142" s="73"/>
      <c r="I142" s="73"/>
      <c r="J142" s="73"/>
      <c r="N142" s="77"/>
      <c r="O142" s="66"/>
      <c r="P142" s="66"/>
      <c r="Q142" s="75"/>
    </row>
    <row r="143" spans="1:17" s="60" customFormat="1" ht="17.100000000000001" customHeight="1" x14ac:dyDescent="0.2">
      <c r="A143" s="87"/>
      <c r="B143" s="87"/>
      <c r="C143" s="87"/>
      <c r="D143" s="87"/>
      <c r="E143" s="93"/>
      <c r="F143" s="196"/>
      <c r="G143" s="197"/>
      <c r="H143" s="197"/>
      <c r="I143" s="197"/>
      <c r="J143" s="197"/>
      <c r="K143" s="88">
        <f>(SUM(F143:H143)+(J143))</f>
        <v>0</v>
      </c>
      <c r="M143" s="62">
        <f>(K143)</f>
        <v>0</v>
      </c>
      <c r="N143" s="77"/>
      <c r="O143" s="66"/>
      <c r="P143" s="66"/>
      <c r="Q143" s="77"/>
    </row>
    <row r="144" spans="1:17" s="60" customFormat="1" ht="17.100000000000001" customHeight="1" x14ac:dyDescent="0.2">
      <c r="A144" s="89"/>
      <c r="B144" s="89"/>
      <c r="C144" s="89"/>
      <c r="D144" s="89"/>
      <c r="E144" s="95"/>
      <c r="F144" s="198"/>
      <c r="G144" s="199"/>
      <c r="H144" s="199"/>
      <c r="I144" s="199"/>
      <c r="J144" s="199"/>
      <c r="K144" s="90">
        <f>(SUM(F144:H144)+(J144))</f>
        <v>0</v>
      </c>
      <c r="M144" s="62">
        <f>(K144)</f>
        <v>0</v>
      </c>
      <c r="N144" s="77"/>
      <c r="O144" s="44"/>
      <c r="P144" s="44"/>
      <c r="Q144" s="77"/>
    </row>
    <row r="145" spans="1:17" s="60" customFormat="1" ht="17.100000000000001" customHeight="1" x14ac:dyDescent="0.2">
      <c r="A145" s="91"/>
      <c r="B145" s="91"/>
      <c r="C145" s="91"/>
      <c r="D145" s="91"/>
      <c r="E145" s="94"/>
      <c r="F145" s="200"/>
      <c r="G145" s="201"/>
      <c r="H145" s="201"/>
      <c r="I145" s="201"/>
      <c r="J145" s="201"/>
      <c r="K145" s="92">
        <f>(SUM(F145:H145)+(J145))</f>
        <v>0</v>
      </c>
      <c r="M145" s="62">
        <f>(K145)</f>
        <v>0</v>
      </c>
      <c r="N145" s="77"/>
      <c r="O145" s="66"/>
      <c r="P145" s="66"/>
      <c r="Q145" s="77"/>
    </row>
    <row r="146" spans="1:17" s="60" customFormat="1" ht="17.100000000000001" customHeight="1" x14ac:dyDescent="0.2">
      <c r="A146" s="55">
        <v>68</v>
      </c>
      <c r="B146" s="55" t="s">
        <v>543</v>
      </c>
      <c r="C146" s="55" t="s">
        <v>442</v>
      </c>
      <c r="D146" s="55">
        <v>16.2</v>
      </c>
      <c r="E146" s="68">
        <v>23</v>
      </c>
      <c r="F146" s="202">
        <v>33.270000000000003</v>
      </c>
      <c r="G146" s="74">
        <v>4</v>
      </c>
      <c r="H146" s="74">
        <v>22</v>
      </c>
      <c r="I146" s="74">
        <v>5.37</v>
      </c>
      <c r="J146" s="74">
        <v>60</v>
      </c>
      <c r="K146" s="92">
        <f>(SUM(F146:H146)+(J146))</f>
        <v>119.27000000000001</v>
      </c>
      <c r="L146" s="69" t="s">
        <v>532</v>
      </c>
      <c r="M146" s="62">
        <f>(K146)</f>
        <v>119.27000000000001</v>
      </c>
      <c r="N146" s="77"/>
      <c r="O146" s="66"/>
      <c r="P146" s="66"/>
      <c r="Q146" s="77"/>
    </row>
    <row r="147" spans="1:17" s="60" customFormat="1" ht="17.100000000000001" customHeight="1" x14ac:dyDescent="0.2">
      <c r="A147" s="230" t="s">
        <v>530</v>
      </c>
      <c r="B147" s="231"/>
      <c r="C147" s="231"/>
      <c r="D147" s="231"/>
      <c r="E147" s="231"/>
      <c r="F147" s="231"/>
      <c r="G147" s="231"/>
      <c r="H147" s="231"/>
      <c r="I147" s="231"/>
      <c r="J147" s="231"/>
      <c r="K147" s="62">
        <f>SUM(K143:K146)</f>
        <v>119.27000000000001</v>
      </c>
      <c r="L147" s="63" t="s">
        <v>529</v>
      </c>
      <c r="M147" s="64">
        <f>SUM(M143:M146)</f>
        <v>119.27000000000001</v>
      </c>
      <c r="N147" s="77"/>
      <c r="O147" s="66"/>
      <c r="P147" s="66"/>
      <c r="Q147" s="77"/>
    </row>
    <row r="148" spans="1:17" s="60" customFormat="1" ht="17.100000000000001" customHeight="1" x14ac:dyDescent="0.2">
      <c r="A148" s="232"/>
      <c r="B148" s="232"/>
      <c r="C148" s="232"/>
      <c r="D148" s="45"/>
      <c r="E148" s="54"/>
      <c r="F148" s="45"/>
      <c r="G148" s="73"/>
      <c r="H148" s="73"/>
      <c r="I148" s="73"/>
      <c r="J148" s="73"/>
      <c r="N148" s="77"/>
      <c r="O148" s="66"/>
      <c r="P148" s="66"/>
      <c r="Q148" s="77"/>
    </row>
    <row r="149" spans="1:17" s="60" customFormat="1" ht="17.100000000000001" customHeight="1" x14ac:dyDescent="0.2">
      <c r="A149" s="47"/>
      <c r="B149" s="47"/>
      <c r="C149" s="47"/>
      <c r="D149" s="47"/>
      <c r="E149" s="47"/>
      <c r="F149" s="48"/>
      <c r="G149" s="84"/>
      <c r="H149" s="84"/>
      <c r="I149" s="84"/>
      <c r="J149" s="84"/>
      <c r="L149" s="70"/>
      <c r="N149" s="77"/>
      <c r="Q149" s="77"/>
    </row>
    <row r="150" spans="1:17" s="60" customFormat="1" ht="17.100000000000001" customHeight="1" x14ac:dyDescent="0.2">
      <c r="A150" s="49"/>
      <c r="B150" s="49"/>
      <c r="C150" s="49"/>
      <c r="D150" s="49"/>
      <c r="E150" s="49"/>
      <c r="F150" s="50"/>
      <c r="G150" s="85"/>
      <c r="H150" s="85"/>
      <c r="I150" s="85"/>
      <c r="J150" s="85"/>
      <c r="L150" s="70"/>
      <c r="N150" s="77"/>
      <c r="O150" s="66"/>
      <c r="P150" s="66"/>
      <c r="Q150" s="77"/>
    </row>
    <row r="151" spans="1:17" s="60" customFormat="1" ht="17.100000000000001" customHeight="1" x14ac:dyDescent="0.2">
      <c r="A151" s="51"/>
      <c r="B151" s="51"/>
      <c r="C151" s="51"/>
      <c r="D151" s="51"/>
      <c r="E151" s="51"/>
      <c r="F151" s="52"/>
      <c r="G151" s="86"/>
      <c r="H151" s="86"/>
      <c r="I151" s="86"/>
      <c r="J151" s="86"/>
      <c r="N151" s="77"/>
      <c r="O151" s="66"/>
      <c r="P151" s="66"/>
      <c r="Q151" s="77"/>
    </row>
    <row r="152" spans="1:17" s="60" customFormat="1" ht="17.100000000000001" customHeight="1" x14ac:dyDescent="0.2">
      <c r="A152" s="55">
        <v>36</v>
      </c>
      <c r="B152" s="55" t="s">
        <v>645</v>
      </c>
      <c r="C152" s="55" t="s">
        <v>304</v>
      </c>
      <c r="D152" s="55">
        <v>14.2</v>
      </c>
      <c r="E152" s="68">
        <v>15</v>
      </c>
      <c r="F152" s="79">
        <v>34.81</v>
      </c>
      <c r="G152" s="72">
        <v>8</v>
      </c>
      <c r="H152" s="72">
        <v>19.2</v>
      </c>
      <c r="I152" s="204">
        <v>5.3</v>
      </c>
      <c r="J152" s="72">
        <v>55</v>
      </c>
      <c r="K152" s="206">
        <f>(SUM(F152:H152)+(J152))</f>
        <v>117.01</v>
      </c>
      <c r="L152" s="70"/>
      <c r="N152" s="77"/>
      <c r="O152" s="44"/>
      <c r="P152" s="44"/>
      <c r="Q152" s="77"/>
    </row>
    <row r="153" spans="1:17" s="60" customFormat="1" ht="17.100000000000001" customHeight="1" x14ac:dyDescent="0.2">
      <c r="A153" s="230"/>
      <c r="B153" s="231"/>
      <c r="C153" s="231"/>
      <c r="D153" s="231"/>
      <c r="E153" s="231"/>
      <c r="F153" s="231"/>
      <c r="G153" s="231"/>
      <c r="H153" s="231"/>
      <c r="I153" s="231"/>
      <c r="J153" s="231"/>
      <c r="L153" s="63"/>
      <c r="N153" s="77"/>
      <c r="O153" s="66"/>
      <c r="P153" s="66"/>
      <c r="Q153" s="77"/>
    </row>
    <row r="154" spans="1:17" s="60" customFormat="1" ht="17.100000000000001" customHeight="1" x14ac:dyDescent="0.2">
      <c r="A154" s="232"/>
      <c r="B154" s="232"/>
      <c r="C154" s="232"/>
      <c r="D154" s="45"/>
      <c r="E154" s="54"/>
      <c r="F154" s="45"/>
      <c r="G154" s="73"/>
      <c r="H154" s="73"/>
      <c r="I154" s="73"/>
      <c r="J154" s="73"/>
      <c r="N154" s="77"/>
      <c r="O154" s="66"/>
      <c r="P154" s="66"/>
      <c r="Q154" s="75"/>
    </row>
    <row r="155" spans="1:17" s="60" customFormat="1" ht="17.100000000000001" customHeight="1" x14ac:dyDescent="0.2">
      <c r="A155" s="47"/>
      <c r="B155" s="47"/>
      <c r="C155" s="47"/>
      <c r="D155" s="47"/>
      <c r="E155" s="47"/>
      <c r="F155" s="48"/>
      <c r="G155" s="84"/>
      <c r="H155" s="84"/>
      <c r="I155" s="84"/>
      <c r="J155" s="84"/>
      <c r="N155" s="77"/>
      <c r="O155" s="66"/>
      <c r="P155" s="66"/>
      <c r="Q155" s="77"/>
    </row>
    <row r="156" spans="1:17" s="60" customFormat="1" ht="17.100000000000001" customHeight="1" x14ac:dyDescent="0.2">
      <c r="A156" s="49"/>
      <c r="B156" s="49"/>
      <c r="C156" s="49"/>
      <c r="D156" s="49"/>
      <c r="E156" s="49"/>
      <c r="F156" s="50"/>
      <c r="G156" s="85"/>
      <c r="H156" s="85"/>
      <c r="I156" s="85"/>
      <c r="J156" s="85"/>
      <c r="N156" s="77"/>
      <c r="O156" s="66"/>
      <c r="P156" s="66"/>
      <c r="Q156" s="77"/>
    </row>
    <row r="157" spans="1:17" s="60" customFormat="1" ht="17.100000000000001" customHeight="1" x14ac:dyDescent="0.2">
      <c r="A157" s="51"/>
      <c r="B157" s="51"/>
      <c r="C157" s="51"/>
      <c r="D157" s="51"/>
      <c r="E157" s="51"/>
      <c r="F157" s="52"/>
      <c r="G157" s="86"/>
      <c r="H157" s="86"/>
      <c r="I157" s="86"/>
      <c r="J157" s="86"/>
      <c r="N157" s="77"/>
      <c r="Q157" s="77"/>
    </row>
    <row r="158" spans="1:17" s="60" customFormat="1" ht="17.100000000000001" customHeight="1" x14ac:dyDescent="0.2">
      <c r="A158" s="43"/>
      <c r="B158" s="43"/>
      <c r="C158" s="43"/>
      <c r="D158" s="43"/>
      <c r="E158" s="43"/>
      <c r="F158" s="45"/>
      <c r="G158" s="73"/>
      <c r="H158" s="73"/>
      <c r="I158" s="73"/>
      <c r="J158" s="73"/>
      <c r="N158" s="77"/>
      <c r="O158" s="44"/>
      <c r="P158" s="44"/>
      <c r="Q158" s="77"/>
    </row>
    <row r="159" spans="1:17" s="60" customFormat="1" ht="17.100000000000001" customHeight="1" x14ac:dyDescent="0.2">
      <c r="A159" s="230"/>
      <c r="B159" s="231"/>
      <c r="C159" s="231"/>
      <c r="D159" s="231"/>
      <c r="E159" s="231"/>
      <c r="F159" s="231"/>
      <c r="G159" s="231"/>
      <c r="H159" s="231"/>
      <c r="I159" s="231"/>
      <c r="J159" s="231"/>
      <c r="L159" s="63"/>
      <c r="N159" s="77"/>
      <c r="O159" s="66"/>
      <c r="P159" s="66"/>
      <c r="Q159" s="77"/>
    </row>
    <row r="160" spans="1:17" s="60" customFormat="1" ht="17.100000000000001" customHeight="1" x14ac:dyDescent="0.2">
      <c r="A160" s="58"/>
      <c r="B160" s="59"/>
      <c r="C160" s="59"/>
      <c r="D160" s="59"/>
      <c r="E160" s="59"/>
      <c r="F160" s="73"/>
      <c r="G160" s="73"/>
      <c r="H160" s="73"/>
      <c r="I160" s="73"/>
      <c r="J160" s="73"/>
      <c r="L160" s="63"/>
      <c r="N160" s="77"/>
      <c r="O160" s="66"/>
      <c r="P160" s="66"/>
      <c r="Q160" s="77"/>
    </row>
    <row r="161" spans="1:17" s="60" customFormat="1" ht="17.100000000000001" customHeight="1" x14ac:dyDescent="0.2">
      <c r="A161" s="45"/>
      <c r="B161" s="45"/>
      <c r="C161" s="45"/>
      <c r="D161" s="45"/>
      <c r="E161" s="45"/>
      <c r="F161" s="45"/>
      <c r="G161" s="45"/>
      <c r="H161" s="236"/>
      <c r="I161" s="236"/>
      <c r="J161" s="45"/>
      <c r="K161" s="45"/>
      <c r="M161" s="45"/>
      <c r="N161" s="77"/>
      <c r="O161" s="66"/>
      <c r="P161" s="66"/>
      <c r="Q161" s="77"/>
    </row>
    <row r="162" spans="1:17" s="60" customFormat="1" ht="17.100000000000001" customHeight="1" x14ac:dyDescent="0.2">
      <c r="A162" s="232"/>
      <c r="B162" s="232"/>
      <c r="C162" s="232"/>
      <c r="D162" s="45"/>
      <c r="E162" s="54"/>
      <c r="F162" s="45"/>
      <c r="G162" s="73"/>
      <c r="H162" s="73"/>
      <c r="I162" s="73"/>
      <c r="J162" s="73"/>
      <c r="N162" s="77"/>
      <c r="O162" s="66"/>
      <c r="P162" s="66"/>
      <c r="Q162" s="75"/>
    </row>
    <row r="163" spans="1:17" s="60" customFormat="1" ht="17.100000000000001" customHeight="1" x14ac:dyDescent="0.2">
      <c r="A163" s="47"/>
      <c r="B163" s="47"/>
      <c r="C163" s="47"/>
      <c r="D163" s="47"/>
      <c r="E163" s="47"/>
      <c r="F163" s="48"/>
      <c r="G163" s="84"/>
      <c r="H163" s="84"/>
      <c r="I163" s="84"/>
      <c r="J163" s="84"/>
      <c r="N163" s="77"/>
      <c r="Q163" s="77"/>
    </row>
    <row r="164" spans="1:17" s="60" customFormat="1" ht="17.100000000000001" customHeight="1" x14ac:dyDescent="0.2">
      <c r="A164" s="49"/>
      <c r="B164" s="49"/>
      <c r="C164" s="49"/>
      <c r="D164" s="49"/>
      <c r="E164" s="49"/>
      <c r="F164" s="50"/>
      <c r="G164" s="85"/>
      <c r="H164" s="85"/>
      <c r="I164" s="85"/>
      <c r="J164" s="85"/>
      <c r="N164" s="77"/>
      <c r="O164" s="44"/>
      <c r="P164" s="44"/>
      <c r="Q164" s="77"/>
    </row>
    <row r="165" spans="1:17" s="60" customFormat="1" ht="17.100000000000001" customHeight="1" x14ac:dyDescent="0.2">
      <c r="A165" s="51"/>
      <c r="B165" s="51"/>
      <c r="C165" s="51"/>
      <c r="D165" s="51"/>
      <c r="E165" s="51"/>
      <c r="F165" s="52"/>
      <c r="G165" s="86"/>
      <c r="H165" s="86"/>
      <c r="I165" s="86"/>
      <c r="J165" s="86"/>
      <c r="N165" s="77"/>
      <c r="O165" s="66"/>
      <c r="P165" s="66"/>
      <c r="Q165" s="77"/>
    </row>
    <row r="166" spans="1:17" s="60" customFormat="1" ht="17.100000000000001" customHeight="1" x14ac:dyDescent="0.2">
      <c r="A166" s="43"/>
      <c r="B166" s="43"/>
      <c r="C166" s="43"/>
      <c r="D166" s="43"/>
      <c r="E166" s="43"/>
      <c r="F166" s="45"/>
      <c r="G166" s="73"/>
      <c r="H166" s="73"/>
      <c r="I166" s="73"/>
      <c r="J166" s="73"/>
      <c r="N166" s="77"/>
      <c r="O166" s="66"/>
      <c r="P166" s="66"/>
      <c r="Q166" s="77"/>
    </row>
    <row r="167" spans="1:17" s="60" customFormat="1" ht="17.100000000000001" customHeight="1" x14ac:dyDescent="0.2">
      <c r="A167" s="230"/>
      <c r="B167" s="231"/>
      <c r="C167" s="231"/>
      <c r="D167" s="231"/>
      <c r="E167" s="231"/>
      <c r="F167" s="231"/>
      <c r="G167" s="231"/>
      <c r="H167" s="231"/>
      <c r="I167" s="231"/>
      <c r="J167" s="231"/>
      <c r="L167" s="63"/>
      <c r="N167" s="77"/>
      <c r="O167" s="66"/>
      <c r="P167" s="66"/>
      <c r="Q167" s="77"/>
    </row>
    <row r="168" spans="1:17" s="60" customFormat="1" ht="17.100000000000001" customHeight="1" x14ac:dyDescent="0.2">
      <c r="A168" s="232"/>
      <c r="B168" s="232"/>
      <c r="C168" s="232"/>
      <c r="D168" s="45"/>
      <c r="E168" s="54"/>
      <c r="F168" s="45"/>
      <c r="G168" s="73"/>
      <c r="H168" s="73"/>
      <c r="I168" s="73"/>
      <c r="J168" s="73"/>
      <c r="N168" s="77"/>
      <c r="O168" s="66"/>
      <c r="P168" s="66"/>
      <c r="Q168" s="75"/>
    </row>
    <row r="169" spans="1:17" s="60" customFormat="1" ht="17.100000000000001" customHeight="1" x14ac:dyDescent="0.2">
      <c r="A169" s="47"/>
      <c r="B169" s="47"/>
      <c r="C169" s="47"/>
      <c r="D169" s="47"/>
      <c r="E169" s="47"/>
      <c r="F169" s="48"/>
      <c r="G169" s="84"/>
      <c r="H169" s="84"/>
      <c r="I169" s="84"/>
      <c r="J169" s="84"/>
      <c r="N169" s="77"/>
      <c r="Q169" s="77"/>
    </row>
    <row r="170" spans="1:17" s="60" customFormat="1" ht="17.100000000000001" customHeight="1" x14ac:dyDescent="0.2">
      <c r="A170" s="49"/>
      <c r="B170" s="49"/>
      <c r="C170" s="49"/>
      <c r="D170" s="49"/>
      <c r="E170" s="49"/>
      <c r="F170" s="50"/>
      <c r="G170" s="85"/>
      <c r="H170" s="85"/>
      <c r="I170" s="85"/>
      <c r="J170" s="85"/>
      <c r="N170" s="77"/>
      <c r="O170" s="44"/>
      <c r="P170" s="44"/>
      <c r="Q170" s="77"/>
    </row>
    <row r="171" spans="1:17" s="60" customFormat="1" ht="17.100000000000001" customHeight="1" x14ac:dyDescent="0.2">
      <c r="A171" s="51"/>
      <c r="B171" s="51"/>
      <c r="C171" s="51"/>
      <c r="D171" s="51"/>
      <c r="E171" s="51"/>
      <c r="F171" s="52"/>
      <c r="G171" s="86"/>
      <c r="H171" s="86"/>
      <c r="I171" s="86"/>
      <c r="J171" s="86"/>
      <c r="N171" s="77"/>
      <c r="O171" s="66"/>
      <c r="P171" s="66"/>
      <c r="Q171" s="77"/>
    </row>
    <row r="172" spans="1:17" s="60" customFormat="1" ht="17.100000000000001" customHeight="1" x14ac:dyDescent="0.2">
      <c r="A172" s="43"/>
      <c r="B172" s="43"/>
      <c r="C172" s="43"/>
      <c r="D172" s="43"/>
      <c r="E172" s="43"/>
      <c r="F172" s="45"/>
      <c r="G172" s="73"/>
      <c r="H172" s="73"/>
      <c r="I172" s="73"/>
      <c r="J172" s="73"/>
      <c r="N172" s="77"/>
      <c r="O172" s="66"/>
      <c r="P172" s="66"/>
      <c r="Q172" s="77"/>
    </row>
    <row r="173" spans="1:17" s="60" customFormat="1" ht="17.100000000000001" customHeight="1" x14ac:dyDescent="0.2">
      <c r="A173" s="230"/>
      <c r="B173" s="231"/>
      <c r="C173" s="231"/>
      <c r="D173" s="231"/>
      <c r="E173" s="231"/>
      <c r="F173" s="231"/>
      <c r="G173" s="231"/>
      <c r="H173" s="231"/>
      <c r="I173" s="231"/>
      <c r="J173" s="231"/>
      <c r="L173" s="63"/>
      <c r="N173" s="77"/>
      <c r="O173" s="66"/>
      <c r="P173" s="66"/>
      <c r="Q173" s="77"/>
    </row>
    <row r="174" spans="1:17" s="60" customFormat="1" ht="17.100000000000001" customHeight="1" x14ac:dyDescent="0.2">
      <c r="A174" s="232"/>
      <c r="B174" s="232"/>
      <c r="C174" s="232"/>
      <c r="D174" s="45"/>
      <c r="E174" s="54"/>
      <c r="F174" s="45"/>
      <c r="G174" s="73"/>
      <c r="H174" s="73"/>
      <c r="I174" s="73"/>
      <c r="J174" s="73"/>
      <c r="N174" s="77"/>
      <c r="O174" s="66"/>
      <c r="P174" s="66"/>
      <c r="Q174" s="75"/>
    </row>
    <row r="175" spans="1:17" s="60" customFormat="1" ht="17.100000000000001" customHeight="1" x14ac:dyDescent="0.2">
      <c r="A175" s="47"/>
      <c r="B175" s="47"/>
      <c r="C175" s="47"/>
      <c r="D175" s="47"/>
      <c r="E175" s="47"/>
      <c r="F175" s="48"/>
      <c r="G175" s="84"/>
      <c r="H175" s="84"/>
      <c r="I175" s="84"/>
      <c r="J175" s="84"/>
      <c r="N175" s="77"/>
      <c r="Q175" s="77"/>
    </row>
    <row r="176" spans="1:17" s="60" customFormat="1" ht="17.100000000000001" customHeight="1" x14ac:dyDescent="0.2">
      <c r="A176" s="49"/>
      <c r="B176" s="49"/>
      <c r="C176" s="49"/>
      <c r="D176" s="49"/>
      <c r="E176" s="49"/>
      <c r="F176" s="50"/>
      <c r="G176" s="85"/>
      <c r="H176" s="85"/>
      <c r="I176" s="85"/>
      <c r="J176" s="85"/>
      <c r="N176" s="77"/>
      <c r="O176" s="44"/>
      <c r="P176" s="44"/>
      <c r="Q176" s="77"/>
    </row>
    <row r="177" spans="1:17" s="60" customFormat="1" ht="17.100000000000001" customHeight="1" x14ac:dyDescent="0.2">
      <c r="A177" s="51"/>
      <c r="B177" s="51"/>
      <c r="C177" s="51"/>
      <c r="D177" s="51"/>
      <c r="E177" s="51"/>
      <c r="F177" s="52"/>
      <c r="G177" s="86"/>
      <c r="H177" s="86"/>
      <c r="I177" s="86"/>
      <c r="J177" s="86"/>
      <c r="N177" s="77"/>
      <c r="O177" s="66"/>
      <c r="P177" s="66"/>
      <c r="Q177" s="77"/>
    </row>
    <row r="178" spans="1:17" s="60" customFormat="1" ht="17.100000000000001" customHeight="1" x14ac:dyDescent="0.2">
      <c r="A178" s="43"/>
      <c r="B178" s="43"/>
      <c r="C178" s="43"/>
      <c r="D178" s="43"/>
      <c r="E178" s="43"/>
      <c r="F178" s="45"/>
      <c r="G178" s="73"/>
      <c r="H178" s="73"/>
      <c r="I178" s="73"/>
      <c r="J178" s="73"/>
      <c r="N178" s="77"/>
      <c r="O178" s="66"/>
      <c r="P178" s="66"/>
      <c r="Q178" s="77"/>
    </row>
    <row r="179" spans="1:17" s="60" customFormat="1" ht="17.100000000000001" customHeight="1" x14ac:dyDescent="0.2">
      <c r="A179" s="230"/>
      <c r="B179" s="231"/>
      <c r="C179" s="231"/>
      <c r="D179" s="231"/>
      <c r="E179" s="231"/>
      <c r="F179" s="231"/>
      <c r="G179" s="231"/>
      <c r="H179" s="231"/>
      <c r="I179" s="231"/>
      <c r="J179" s="231"/>
      <c r="L179" s="63"/>
      <c r="N179" s="77"/>
      <c r="O179" s="66"/>
      <c r="P179" s="66"/>
      <c r="Q179" s="77"/>
    </row>
    <row r="180" spans="1:17" s="60" customFormat="1" ht="17.100000000000001" customHeight="1" x14ac:dyDescent="0.2">
      <c r="A180" s="232"/>
      <c r="B180" s="232"/>
      <c r="C180" s="232"/>
      <c r="D180" s="45"/>
      <c r="E180" s="54"/>
      <c r="F180" s="45"/>
      <c r="G180" s="73"/>
      <c r="H180" s="73"/>
      <c r="I180" s="73"/>
      <c r="J180" s="73"/>
      <c r="N180" s="77"/>
      <c r="O180" s="66"/>
      <c r="P180" s="66"/>
      <c r="Q180" s="75"/>
    </row>
    <row r="181" spans="1:17" s="60" customFormat="1" ht="17.100000000000001" customHeight="1" x14ac:dyDescent="0.2">
      <c r="A181" s="47"/>
      <c r="B181" s="47"/>
      <c r="C181" s="47"/>
      <c r="D181" s="47"/>
      <c r="E181" s="47"/>
      <c r="F181" s="48"/>
      <c r="G181" s="84"/>
      <c r="H181" s="84"/>
      <c r="I181" s="84"/>
      <c r="J181" s="84"/>
      <c r="N181" s="77"/>
      <c r="Q181" s="77"/>
    </row>
    <row r="182" spans="1:17" s="60" customFormat="1" ht="17.100000000000001" customHeight="1" x14ac:dyDescent="0.2">
      <c r="A182" s="49"/>
      <c r="B182" s="49"/>
      <c r="C182" s="49"/>
      <c r="D182" s="49"/>
      <c r="E182" s="49"/>
      <c r="F182" s="50"/>
      <c r="G182" s="85"/>
      <c r="H182" s="85"/>
      <c r="I182" s="85"/>
      <c r="J182" s="85"/>
      <c r="N182" s="77"/>
      <c r="O182" s="66"/>
      <c r="P182" s="66"/>
      <c r="Q182" s="77"/>
    </row>
    <row r="183" spans="1:17" s="60" customFormat="1" ht="17.100000000000001" customHeight="1" x14ac:dyDescent="0.2">
      <c r="A183" s="51"/>
      <c r="B183" s="51"/>
      <c r="C183" s="51"/>
      <c r="D183" s="51"/>
      <c r="E183" s="51"/>
      <c r="F183" s="52"/>
      <c r="G183" s="86"/>
      <c r="H183" s="86"/>
      <c r="I183" s="86"/>
      <c r="J183" s="86"/>
      <c r="N183" s="77"/>
      <c r="O183" s="66"/>
      <c r="P183" s="66"/>
      <c r="Q183" s="77"/>
    </row>
    <row r="184" spans="1:17" s="60" customFormat="1" ht="17.100000000000001" customHeight="1" x14ac:dyDescent="0.2">
      <c r="A184" s="43"/>
      <c r="B184" s="43"/>
      <c r="C184" s="43"/>
      <c r="D184" s="43"/>
      <c r="E184" s="43"/>
      <c r="F184" s="45"/>
      <c r="G184" s="73"/>
      <c r="H184" s="73"/>
      <c r="I184" s="73"/>
      <c r="J184" s="73"/>
      <c r="N184" s="77"/>
      <c r="O184" s="44"/>
      <c r="P184" s="44"/>
      <c r="Q184" s="77"/>
    </row>
    <row r="185" spans="1:17" s="60" customFormat="1" ht="17.100000000000001" customHeight="1" x14ac:dyDescent="0.2">
      <c r="A185" s="230"/>
      <c r="B185" s="231"/>
      <c r="C185" s="231"/>
      <c r="D185" s="231"/>
      <c r="E185" s="231"/>
      <c r="F185" s="231"/>
      <c r="G185" s="231"/>
      <c r="H185" s="231"/>
      <c r="I185" s="231"/>
      <c r="J185" s="231"/>
      <c r="L185" s="63"/>
      <c r="N185" s="77"/>
      <c r="O185" s="66"/>
      <c r="P185" s="66"/>
      <c r="Q185" s="77"/>
    </row>
    <row r="186" spans="1:17" s="60" customFormat="1" ht="17.100000000000001" customHeight="1" x14ac:dyDescent="0.2">
      <c r="A186" s="232"/>
      <c r="B186" s="232"/>
      <c r="C186" s="232"/>
      <c r="D186" s="45"/>
      <c r="E186" s="54"/>
      <c r="F186" s="45"/>
      <c r="G186" s="73"/>
      <c r="H186" s="73"/>
      <c r="I186" s="73"/>
      <c r="J186" s="73"/>
      <c r="N186" s="77"/>
      <c r="O186" s="66"/>
      <c r="P186" s="66"/>
      <c r="Q186" s="75"/>
    </row>
    <row r="187" spans="1:17" s="60" customFormat="1" ht="17.100000000000001" customHeight="1" x14ac:dyDescent="0.2">
      <c r="A187" s="47"/>
      <c r="B187" s="47"/>
      <c r="C187" s="47"/>
      <c r="D187" s="47"/>
      <c r="E187" s="47"/>
      <c r="F187" s="48"/>
      <c r="G187" s="84"/>
      <c r="H187" s="84"/>
      <c r="I187" s="84"/>
      <c r="J187" s="84"/>
      <c r="N187" s="77"/>
      <c r="O187" s="66"/>
      <c r="P187" s="66"/>
      <c r="Q187" s="77"/>
    </row>
    <row r="188" spans="1:17" s="60" customFormat="1" ht="17.100000000000001" customHeight="1" x14ac:dyDescent="0.2">
      <c r="A188" s="49"/>
      <c r="B188" s="49"/>
      <c r="C188" s="49"/>
      <c r="D188" s="49"/>
      <c r="E188" s="49"/>
      <c r="F188" s="50"/>
      <c r="G188" s="85"/>
      <c r="H188" s="85"/>
      <c r="I188" s="85"/>
      <c r="J188" s="85"/>
      <c r="N188" s="77"/>
      <c r="O188" s="66"/>
      <c r="P188" s="66"/>
      <c r="Q188" s="77"/>
    </row>
    <row r="189" spans="1:17" s="60" customFormat="1" ht="17.100000000000001" customHeight="1" x14ac:dyDescent="0.2">
      <c r="A189" s="51"/>
      <c r="B189" s="51"/>
      <c r="C189" s="51"/>
      <c r="D189" s="51"/>
      <c r="E189" s="51"/>
      <c r="F189" s="52"/>
      <c r="G189" s="86"/>
      <c r="H189" s="86"/>
      <c r="I189" s="86"/>
      <c r="J189" s="86"/>
      <c r="N189" s="77"/>
      <c r="Q189" s="77"/>
    </row>
    <row r="190" spans="1:17" s="60" customFormat="1" ht="17.100000000000001" customHeight="1" x14ac:dyDescent="0.2">
      <c r="A190" s="43"/>
      <c r="B190" s="43"/>
      <c r="C190" s="43"/>
      <c r="D190" s="43"/>
      <c r="E190" s="43"/>
      <c r="F190" s="45"/>
      <c r="G190" s="73"/>
      <c r="H190" s="73"/>
      <c r="I190" s="73"/>
      <c r="J190" s="73"/>
      <c r="L190" s="70"/>
      <c r="N190" s="77"/>
      <c r="O190" s="44"/>
      <c r="P190" s="44"/>
      <c r="Q190" s="77"/>
    </row>
    <row r="191" spans="1:17" s="60" customFormat="1" ht="17.100000000000001" customHeight="1" x14ac:dyDescent="0.2">
      <c r="A191" s="230"/>
      <c r="B191" s="231"/>
      <c r="C191" s="231"/>
      <c r="D191" s="231"/>
      <c r="E191" s="231"/>
      <c r="F191" s="231"/>
      <c r="G191" s="231"/>
      <c r="H191" s="231"/>
      <c r="I191" s="231"/>
      <c r="J191" s="231"/>
      <c r="L191" s="63"/>
      <c r="N191" s="77"/>
      <c r="O191" s="66"/>
      <c r="P191" s="66"/>
      <c r="Q191" s="77"/>
    </row>
    <row r="192" spans="1:17" s="60" customFormat="1" ht="17.100000000000001" customHeight="1" x14ac:dyDescent="0.2">
      <c r="A192" s="58"/>
      <c r="B192" s="59"/>
      <c r="C192" s="59"/>
      <c r="D192" s="59"/>
      <c r="E192" s="59"/>
      <c r="F192" s="73"/>
      <c r="G192" s="73"/>
      <c r="H192" s="73"/>
      <c r="I192" s="73"/>
      <c r="J192" s="73"/>
      <c r="L192" s="63"/>
      <c r="N192" s="77"/>
      <c r="O192" s="66"/>
      <c r="P192" s="66"/>
      <c r="Q192" s="77"/>
    </row>
    <row r="193" spans="1:17" s="60" customFormat="1" ht="17.100000000000001" customHeight="1" x14ac:dyDescent="0.2">
      <c r="A193" s="45"/>
      <c r="B193" s="45"/>
      <c r="C193" s="45"/>
      <c r="D193" s="45"/>
      <c r="E193" s="45"/>
      <c r="F193" s="45"/>
      <c r="G193" s="45"/>
      <c r="H193" s="236"/>
      <c r="I193" s="236"/>
      <c r="J193" s="45"/>
      <c r="K193" s="45"/>
      <c r="M193" s="45"/>
      <c r="N193" s="77"/>
      <c r="O193" s="66"/>
      <c r="P193" s="66"/>
      <c r="Q193" s="77"/>
    </row>
    <row r="194" spans="1:17" s="60" customFormat="1" ht="17.100000000000001" customHeight="1" x14ac:dyDescent="0.2">
      <c r="A194" s="232"/>
      <c r="B194" s="232"/>
      <c r="C194" s="232"/>
      <c r="D194" s="45"/>
      <c r="E194" s="54"/>
      <c r="F194" s="45"/>
      <c r="G194" s="73"/>
      <c r="H194" s="73"/>
      <c r="I194" s="73"/>
      <c r="J194" s="73"/>
      <c r="N194" s="77"/>
      <c r="O194" s="66"/>
      <c r="P194" s="66"/>
      <c r="Q194" s="75"/>
    </row>
    <row r="195" spans="1:17" s="60" customFormat="1" ht="17.100000000000001" customHeight="1" x14ac:dyDescent="0.2">
      <c r="A195" s="47"/>
      <c r="B195" s="47"/>
      <c r="C195" s="47"/>
      <c r="D195" s="47"/>
      <c r="E195" s="47"/>
      <c r="F195" s="48"/>
      <c r="G195" s="84"/>
      <c r="H195" s="84"/>
      <c r="I195" s="84"/>
      <c r="J195" s="84"/>
      <c r="N195" s="77"/>
      <c r="Q195" s="77"/>
    </row>
    <row r="196" spans="1:17" s="60" customFormat="1" ht="17.100000000000001" customHeight="1" x14ac:dyDescent="0.2">
      <c r="A196" s="49"/>
      <c r="B196" s="49"/>
      <c r="C196" s="49"/>
      <c r="D196" s="49"/>
      <c r="E196" s="49"/>
      <c r="F196" s="50"/>
      <c r="G196" s="85"/>
      <c r="H196" s="85"/>
      <c r="I196" s="85"/>
      <c r="J196" s="85"/>
      <c r="N196" s="77"/>
      <c r="O196" s="66"/>
      <c r="P196" s="66"/>
      <c r="Q196" s="77"/>
    </row>
    <row r="197" spans="1:17" s="60" customFormat="1" ht="17.100000000000001" customHeight="1" x14ac:dyDescent="0.2">
      <c r="A197" s="51"/>
      <c r="B197" s="51"/>
      <c r="C197" s="51"/>
      <c r="D197" s="51"/>
      <c r="E197" s="51"/>
      <c r="F197" s="52"/>
      <c r="G197" s="86"/>
      <c r="H197" s="86"/>
      <c r="I197" s="86"/>
      <c r="J197" s="86"/>
      <c r="N197" s="77"/>
      <c r="O197" s="66"/>
      <c r="P197" s="66"/>
      <c r="Q197" s="77"/>
    </row>
    <row r="198" spans="1:17" s="60" customFormat="1" ht="17.100000000000001" customHeight="1" x14ac:dyDescent="0.2">
      <c r="A198" s="43"/>
      <c r="B198" s="43"/>
      <c r="C198" s="43"/>
      <c r="D198" s="43"/>
      <c r="E198" s="43"/>
      <c r="F198" s="45"/>
      <c r="G198" s="73"/>
      <c r="H198" s="73"/>
      <c r="I198" s="73"/>
      <c r="J198" s="73"/>
      <c r="N198" s="77"/>
      <c r="O198" s="66"/>
      <c r="P198" s="66"/>
      <c r="Q198" s="77"/>
    </row>
    <row r="199" spans="1:17" s="60" customFormat="1" ht="17.100000000000001" customHeight="1" x14ac:dyDescent="0.2">
      <c r="A199" s="230"/>
      <c r="B199" s="231"/>
      <c r="C199" s="231"/>
      <c r="D199" s="231"/>
      <c r="E199" s="231"/>
      <c r="F199" s="231"/>
      <c r="G199" s="231"/>
      <c r="H199" s="231"/>
      <c r="I199" s="231"/>
      <c r="J199" s="231"/>
      <c r="L199" s="63"/>
      <c r="N199" s="77"/>
      <c r="O199" s="66"/>
      <c r="P199" s="66"/>
      <c r="Q199" s="77"/>
    </row>
    <row r="200" spans="1:17" s="60" customFormat="1" ht="17.100000000000001" customHeight="1" x14ac:dyDescent="0.2">
      <c r="A200" s="232"/>
      <c r="B200" s="232"/>
      <c r="C200" s="232"/>
      <c r="D200" s="57"/>
      <c r="E200" s="57"/>
      <c r="F200" s="73"/>
      <c r="G200" s="73"/>
      <c r="H200" s="73"/>
      <c r="I200" s="73"/>
      <c r="J200" s="73"/>
      <c r="N200" s="77"/>
      <c r="O200" s="66"/>
      <c r="P200" s="66"/>
      <c r="Q200" s="75"/>
    </row>
    <row r="201" spans="1:17" s="60" customFormat="1" ht="17.100000000000001" customHeight="1" x14ac:dyDescent="0.2">
      <c r="A201" s="47"/>
      <c r="B201" s="47"/>
      <c r="C201" s="47"/>
      <c r="D201" s="47"/>
      <c r="E201" s="47"/>
      <c r="F201" s="48"/>
      <c r="G201" s="84"/>
      <c r="H201" s="84"/>
      <c r="I201" s="84"/>
      <c r="J201" s="84"/>
      <c r="N201" s="77"/>
      <c r="O201" s="66"/>
      <c r="P201" s="66"/>
      <c r="Q201" s="77"/>
    </row>
    <row r="202" spans="1:17" s="60" customFormat="1" ht="17.100000000000001" customHeight="1" x14ac:dyDescent="0.2">
      <c r="A202" s="49"/>
      <c r="B202" s="49"/>
      <c r="C202" s="49"/>
      <c r="D202" s="49"/>
      <c r="E202" s="49"/>
      <c r="F202" s="50"/>
      <c r="G202" s="85"/>
      <c r="H202" s="85"/>
      <c r="I202" s="85"/>
      <c r="J202" s="85"/>
      <c r="N202" s="77"/>
      <c r="O202" s="66"/>
      <c r="P202" s="66"/>
      <c r="Q202" s="77"/>
    </row>
    <row r="203" spans="1:17" s="60" customFormat="1" ht="17.100000000000001" customHeight="1" x14ac:dyDescent="0.2">
      <c r="A203" s="51"/>
      <c r="B203" s="51"/>
      <c r="C203" s="51"/>
      <c r="D203" s="51"/>
      <c r="E203" s="51"/>
      <c r="F203" s="52"/>
      <c r="G203" s="86"/>
      <c r="H203" s="86"/>
      <c r="I203" s="86"/>
      <c r="J203" s="86"/>
      <c r="N203" s="77"/>
      <c r="O203" s="66"/>
      <c r="P203" s="66"/>
      <c r="Q203" s="77"/>
    </row>
    <row r="204" spans="1:17" s="60" customFormat="1" ht="17.100000000000001" customHeight="1" x14ac:dyDescent="0.2">
      <c r="A204" s="43"/>
      <c r="B204" s="43"/>
      <c r="C204" s="43"/>
      <c r="D204" s="43"/>
      <c r="E204" s="43"/>
      <c r="F204" s="43"/>
      <c r="G204" s="71"/>
      <c r="H204" s="71"/>
      <c r="I204" s="71"/>
      <c r="J204" s="71"/>
      <c r="N204" s="77"/>
      <c r="O204" s="78"/>
      <c r="P204" s="78"/>
      <c r="Q204" s="77"/>
    </row>
    <row r="205" spans="1:17" s="60" customFormat="1" ht="17.100000000000001" customHeight="1" x14ac:dyDescent="0.2">
      <c r="A205" s="230"/>
      <c r="B205" s="231"/>
      <c r="C205" s="231"/>
      <c r="D205" s="231"/>
      <c r="E205" s="231"/>
      <c r="F205" s="231"/>
      <c r="G205" s="231"/>
      <c r="H205" s="231"/>
      <c r="I205" s="231"/>
      <c r="J205" s="231"/>
      <c r="L205" s="63"/>
      <c r="N205" s="77"/>
      <c r="O205" s="78"/>
      <c r="P205" s="78"/>
      <c r="Q205" s="77"/>
    </row>
    <row r="206" spans="1:17" s="60" customFormat="1" x14ac:dyDescent="0.2">
      <c r="F206" s="70"/>
      <c r="G206" s="70"/>
      <c r="H206" s="70"/>
      <c r="I206" s="70"/>
      <c r="J206" s="70"/>
      <c r="N206" s="77"/>
      <c r="O206" s="78"/>
      <c r="P206" s="78"/>
      <c r="Q206" s="77"/>
    </row>
    <row r="207" spans="1:17" s="60" customFormat="1" x14ac:dyDescent="0.2">
      <c r="F207" s="70"/>
      <c r="G207" s="70"/>
      <c r="H207" s="70"/>
      <c r="I207" s="70"/>
      <c r="J207" s="70"/>
      <c r="N207" s="77"/>
      <c r="O207" s="78"/>
      <c r="P207" s="78"/>
      <c r="Q207" s="77"/>
    </row>
    <row r="208" spans="1:17" s="60" customFormat="1" x14ac:dyDescent="0.2">
      <c r="F208" s="70"/>
      <c r="G208" s="70"/>
      <c r="H208" s="70"/>
      <c r="I208" s="70"/>
      <c r="J208" s="70"/>
      <c r="N208" s="77"/>
      <c r="O208" s="78"/>
      <c r="P208" s="78"/>
      <c r="Q208" s="77"/>
    </row>
    <row r="209" spans="6:17" s="60" customFormat="1" x14ac:dyDescent="0.2">
      <c r="F209" s="70"/>
      <c r="G209" s="70"/>
      <c r="H209" s="70"/>
      <c r="I209" s="70"/>
      <c r="J209" s="70"/>
      <c r="N209" s="77"/>
      <c r="O209" s="78"/>
      <c r="P209" s="78"/>
      <c r="Q209" s="77"/>
    </row>
    <row r="210" spans="6:17" s="60" customFormat="1" x14ac:dyDescent="0.2">
      <c r="F210" s="70"/>
      <c r="G210" s="70"/>
      <c r="H210" s="70"/>
      <c r="I210" s="70"/>
      <c r="J210" s="70"/>
      <c r="N210" s="77"/>
      <c r="O210" s="78"/>
      <c r="P210" s="78"/>
      <c r="Q210" s="77"/>
    </row>
    <row r="211" spans="6:17" s="60" customFormat="1" x14ac:dyDescent="0.2">
      <c r="F211" s="70"/>
      <c r="G211" s="70"/>
      <c r="H211" s="70"/>
      <c r="I211" s="70"/>
      <c r="J211" s="70"/>
      <c r="N211" s="77"/>
      <c r="O211" s="78"/>
      <c r="P211" s="78"/>
      <c r="Q211" s="77"/>
    </row>
    <row r="212" spans="6:17" s="60" customFormat="1" x14ac:dyDescent="0.2">
      <c r="F212" s="70"/>
      <c r="G212" s="70"/>
      <c r="H212" s="70"/>
      <c r="I212" s="70"/>
      <c r="J212" s="70"/>
      <c r="N212" s="77"/>
      <c r="O212" s="78"/>
      <c r="P212" s="78"/>
      <c r="Q212" s="77"/>
    </row>
    <row r="213" spans="6:17" s="60" customFormat="1" x14ac:dyDescent="0.2">
      <c r="F213" s="70"/>
      <c r="G213" s="70"/>
      <c r="H213" s="70"/>
      <c r="I213" s="70"/>
      <c r="J213" s="70"/>
      <c r="N213" s="77"/>
      <c r="O213" s="78"/>
      <c r="P213" s="78"/>
      <c r="Q213" s="77"/>
    </row>
  </sheetData>
  <mergeCells count="71">
    <mergeCell ref="A205:J205"/>
    <mergeCell ref="A173:J173"/>
    <mergeCell ref="A174:C174"/>
    <mergeCell ref="A179:J179"/>
    <mergeCell ref="A180:C180"/>
    <mergeCell ref="A185:J185"/>
    <mergeCell ref="A186:C186"/>
    <mergeCell ref="A191:J191"/>
    <mergeCell ref="H193:I193"/>
    <mergeCell ref="A194:C194"/>
    <mergeCell ref="A199:J199"/>
    <mergeCell ref="A200:C200"/>
    <mergeCell ref="A168:C168"/>
    <mergeCell ref="A136:C136"/>
    <mergeCell ref="A141:J141"/>
    <mergeCell ref="A142:C142"/>
    <mergeCell ref="A147:J147"/>
    <mergeCell ref="A148:C148"/>
    <mergeCell ref="A153:J153"/>
    <mergeCell ref="A154:C154"/>
    <mergeCell ref="A159:J159"/>
    <mergeCell ref="H161:I161"/>
    <mergeCell ref="A162:C162"/>
    <mergeCell ref="A167:J167"/>
    <mergeCell ref="A135:J135"/>
    <mergeCell ref="A104:C104"/>
    <mergeCell ref="A109:J109"/>
    <mergeCell ref="A110:C110"/>
    <mergeCell ref="A115:J115"/>
    <mergeCell ref="A116:C116"/>
    <mergeCell ref="A121:J121"/>
    <mergeCell ref="A122:C122"/>
    <mergeCell ref="A127:J127"/>
    <mergeCell ref="H128:J128"/>
    <mergeCell ref="H129:I129"/>
    <mergeCell ref="A130:C130"/>
    <mergeCell ref="A103:J103"/>
    <mergeCell ref="A71:J71"/>
    <mergeCell ref="A72:C72"/>
    <mergeCell ref="A77:J77"/>
    <mergeCell ref="A78:C78"/>
    <mergeCell ref="A83:J83"/>
    <mergeCell ref="A84:C84"/>
    <mergeCell ref="A89:J89"/>
    <mergeCell ref="A90:C90"/>
    <mergeCell ref="A95:J95"/>
    <mergeCell ref="H97:I97"/>
    <mergeCell ref="A98:C98"/>
    <mergeCell ref="A66:C66"/>
    <mergeCell ref="A34:C34"/>
    <mergeCell ref="A39:J39"/>
    <mergeCell ref="A40:C40"/>
    <mergeCell ref="A45:J45"/>
    <mergeCell ref="A51:J51"/>
    <mergeCell ref="A52:C52"/>
    <mergeCell ref="A57:J57"/>
    <mergeCell ref="A58:C58"/>
    <mergeCell ref="A63:J63"/>
    <mergeCell ref="H65:I65"/>
    <mergeCell ref="H33:I33"/>
    <mergeCell ref="H1:I1"/>
    <mergeCell ref="A2:C2"/>
    <mergeCell ref="A7:J7"/>
    <mergeCell ref="A8:C8"/>
    <mergeCell ref="A13:J13"/>
    <mergeCell ref="A14:C14"/>
    <mergeCell ref="A19:J19"/>
    <mergeCell ref="A20:C20"/>
    <mergeCell ref="A25:J25"/>
    <mergeCell ref="A26:C26"/>
    <mergeCell ref="A31:J31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&amp;L&amp;"-,Bold"AREA 8&amp;C&amp;"-,Bold"INTERMEDIATE TEAM COMPETITION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Layout" zoomScaleNormal="100" workbookViewId="0">
      <selection activeCell="J2" sqref="J2:J7"/>
    </sheetView>
  </sheetViews>
  <sheetFormatPr defaultRowHeight="15" x14ac:dyDescent="0.25"/>
  <cols>
    <col min="1" max="1" width="4.42578125" style="2" customWidth="1"/>
    <col min="2" max="2" width="16.7109375" style="11" customWidth="1"/>
    <col min="3" max="3" width="19.7109375" customWidth="1"/>
    <col min="4" max="4" width="12.85546875" customWidth="1"/>
    <col min="5" max="5" width="6.5703125" style="2" customWidth="1"/>
    <col min="6" max="6" width="5.42578125" style="2" customWidth="1"/>
    <col min="7" max="7" width="5.42578125" style="4" customWidth="1"/>
    <col min="8" max="8" width="6.42578125" style="3" customWidth="1"/>
    <col min="9" max="9" width="5.42578125" style="2" customWidth="1"/>
    <col min="10" max="10" width="7.140625" style="2" customWidth="1"/>
    <col min="11" max="11" width="6.28515625" customWidth="1"/>
  </cols>
  <sheetData>
    <row r="1" spans="1:11" s="6" customFormat="1" ht="18" customHeight="1" x14ac:dyDescent="0.25">
      <c r="A1" s="12" t="s">
        <v>0</v>
      </c>
      <c r="B1" s="12" t="s">
        <v>2</v>
      </c>
      <c r="C1" s="12" t="s">
        <v>1</v>
      </c>
      <c r="D1" s="12" t="s">
        <v>3</v>
      </c>
      <c r="E1" s="12" t="s">
        <v>38</v>
      </c>
      <c r="F1" s="12" t="s">
        <v>39</v>
      </c>
      <c r="G1" s="229" t="s">
        <v>4</v>
      </c>
      <c r="H1" s="229"/>
      <c r="I1" s="12" t="s">
        <v>5</v>
      </c>
      <c r="J1" s="12" t="s">
        <v>6</v>
      </c>
      <c r="K1" s="12" t="s">
        <v>7</v>
      </c>
    </row>
    <row r="2" spans="1:11" s="7" customFormat="1" ht="30" customHeight="1" x14ac:dyDescent="0.25">
      <c r="A2" s="17">
        <v>263</v>
      </c>
      <c r="B2" s="19" t="s">
        <v>456</v>
      </c>
      <c r="C2" s="19" t="s">
        <v>457</v>
      </c>
      <c r="D2" s="18" t="s">
        <v>571</v>
      </c>
      <c r="E2" s="180">
        <v>26.4</v>
      </c>
      <c r="F2" s="183">
        <v>0</v>
      </c>
      <c r="G2" s="13">
        <v>8</v>
      </c>
      <c r="H2" s="14" t="s">
        <v>585</v>
      </c>
      <c r="I2" s="16">
        <v>0</v>
      </c>
      <c r="J2" s="178">
        <f t="shared" ref="J2:J7" si="0">(SUM(E2:G2)+(I2))</f>
        <v>34.4</v>
      </c>
      <c r="K2" s="194">
        <v>1</v>
      </c>
    </row>
    <row r="3" spans="1:11" s="7" customFormat="1" ht="30" customHeight="1" x14ac:dyDescent="0.25">
      <c r="A3" s="17">
        <v>255</v>
      </c>
      <c r="B3" s="19" t="s">
        <v>452</v>
      </c>
      <c r="C3" s="19" t="s">
        <v>453</v>
      </c>
      <c r="D3" s="18" t="s">
        <v>328</v>
      </c>
      <c r="E3" s="180">
        <v>30.4</v>
      </c>
      <c r="F3" s="183">
        <v>0</v>
      </c>
      <c r="G3" s="13">
        <v>6.4</v>
      </c>
      <c r="H3" s="14" t="s">
        <v>583</v>
      </c>
      <c r="I3" s="16">
        <v>0</v>
      </c>
      <c r="J3" s="178">
        <f t="shared" si="0"/>
        <v>36.799999999999997</v>
      </c>
      <c r="K3" s="194">
        <v>2</v>
      </c>
    </row>
    <row r="4" spans="1:11" s="7" customFormat="1" ht="30" customHeight="1" x14ac:dyDescent="0.25">
      <c r="A4" s="17">
        <v>271</v>
      </c>
      <c r="B4" s="19" t="s">
        <v>458</v>
      </c>
      <c r="C4" s="19" t="s">
        <v>459</v>
      </c>
      <c r="D4" s="18" t="s">
        <v>137</v>
      </c>
      <c r="E4" s="180">
        <v>31.8</v>
      </c>
      <c r="F4" s="183">
        <v>0</v>
      </c>
      <c r="G4" s="13">
        <v>9.1999999999999993</v>
      </c>
      <c r="H4" s="14" t="s">
        <v>586</v>
      </c>
      <c r="I4" s="16">
        <v>0</v>
      </c>
      <c r="J4" s="178">
        <f t="shared" si="0"/>
        <v>41</v>
      </c>
      <c r="K4" s="194">
        <v>3</v>
      </c>
    </row>
    <row r="5" spans="1:11" s="7" customFormat="1" ht="30" customHeight="1" x14ac:dyDescent="0.25">
      <c r="A5" s="17">
        <v>275</v>
      </c>
      <c r="B5" s="19" t="s">
        <v>460</v>
      </c>
      <c r="C5" s="19" t="s">
        <v>461</v>
      </c>
      <c r="D5" s="18" t="s">
        <v>334</v>
      </c>
      <c r="E5" s="180">
        <v>36.4</v>
      </c>
      <c r="F5" s="183">
        <v>0</v>
      </c>
      <c r="G5" s="13">
        <v>8.4</v>
      </c>
      <c r="H5" s="14" t="s">
        <v>587</v>
      </c>
      <c r="I5" s="16">
        <v>0</v>
      </c>
      <c r="J5" s="178">
        <f t="shared" si="0"/>
        <v>44.8</v>
      </c>
      <c r="K5" s="194">
        <v>4</v>
      </c>
    </row>
    <row r="6" spans="1:11" s="7" customFormat="1" ht="30" customHeight="1" x14ac:dyDescent="0.25">
      <c r="A6" s="17">
        <v>251</v>
      </c>
      <c r="B6" s="19" t="s">
        <v>450</v>
      </c>
      <c r="C6" s="19" t="s">
        <v>451</v>
      </c>
      <c r="D6" s="18" t="s">
        <v>330</v>
      </c>
      <c r="E6" s="180">
        <v>41.2</v>
      </c>
      <c r="F6" s="183">
        <v>0</v>
      </c>
      <c r="G6" s="13">
        <v>18.8</v>
      </c>
      <c r="H6" s="14" t="s">
        <v>582</v>
      </c>
      <c r="I6" s="16">
        <v>0</v>
      </c>
      <c r="J6" s="178">
        <f t="shared" si="0"/>
        <v>60</v>
      </c>
      <c r="K6" s="194">
        <v>5</v>
      </c>
    </row>
    <row r="7" spans="1:11" s="7" customFormat="1" ht="30" customHeight="1" x14ac:dyDescent="0.25">
      <c r="A7" s="17">
        <v>259</v>
      </c>
      <c r="B7" s="19" t="s">
        <v>454</v>
      </c>
      <c r="C7" s="19" t="s">
        <v>455</v>
      </c>
      <c r="D7" s="18" t="s">
        <v>462</v>
      </c>
      <c r="E7" s="180">
        <v>34.6</v>
      </c>
      <c r="F7" s="183">
        <v>8</v>
      </c>
      <c r="G7" s="13">
        <v>3.2</v>
      </c>
      <c r="H7" s="14" t="s">
        <v>584</v>
      </c>
      <c r="I7" s="16">
        <v>20</v>
      </c>
      <c r="J7" s="178">
        <f t="shared" si="0"/>
        <v>65.800000000000011</v>
      </c>
      <c r="K7" s="194">
        <v>6</v>
      </c>
    </row>
    <row r="8" spans="1:11" s="7" customFormat="1" ht="30" customHeight="1" x14ac:dyDescent="0.25">
      <c r="A8" s="15"/>
      <c r="B8" s="25"/>
      <c r="C8" s="25"/>
      <c r="D8" s="25"/>
      <c r="E8" s="15"/>
      <c r="F8" s="15"/>
      <c r="G8" s="26"/>
      <c r="H8" s="27"/>
      <c r="I8" s="15"/>
      <c r="J8" s="15"/>
      <c r="K8" s="15"/>
    </row>
    <row r="9" spans="1:11" s="28" customFormat="1" ht="18" customHeight="1" x14ac:dyDescent="0.25">
      <c r="A9" s="15"/>
      <c r="B9" s="25"/>
      <c r="C9" s="25"/>
      <c r="D9" s="25"/>
      <c r="E9" s="15"/>
      <c r="F9" s="15"/>
      <c r="G9" s="26"/>
      <c r="H9" s="27"/>
      <c r="I9" s="15"/>
      <c r="J9" s="15"/>
      <c r="K9" s="15"/>
    </row>
    <row r="10" spans="1:11" s="28" customFormat="1" ht="18" customHeight="1" x14ac:dyDescent="0.25">
      <c r="A10" s="15"/>
      <c r="B10" s="25"/>
      <c r="C10" s="25"/>
      <c r="D10" s="25"/>
      <c r="E10" s="15"/>
      <c r="F10" s="15"/>
      <c r="G10" s="26"/>
      <c r="H10" s="27"/>
      <c r="I10" s="15"/>
      <c r="J10" s="15"/>
      <c r="K10" s="15"/>
    </row>
    <row r="11" spans="1:11" s="28" customFormat="1" ht="18" customHeight="1" x14ac:dyDescent="0.25">
      <c r="A11" s="15"/>
      <c r="B11" s="25"/>
      <c r="C11" s="25"/>
      <c r="D11" s="25"/>
      <c r="E11" s="15"/>
      <c r="F11" s="15"/>
      <c r="G11" s="26"/>
      <c r="H11" s="27"/>
      <c r="I11" s="15"/>
      <c r="J11" s="15"/>
      <c r="K11" s="15"/>
    </row>
    <row r="12" spans="1:11" s="28" customFormat="1" ht="18" customHeight="1" x14ac:dyDescent="0.25">
      <c r="A12" s="15"/>
      <c r="B12" s="25"/>
      <c r="C12" s="25"/>
      <c r="D12" s="25"/>
      <c r="E12" s="15"/>
      <c r="F12" s="15"/>
      <c r="G12" s="26"/>
      <c r="H12" s="27"/>
      <c r="I12" s="15"/>
      <c r="J12" s="15"/>
      <c r="K12" s="15"/>
    </row>
    <row r="13" spans="1:11" s="28" customFormat="1" ht="18" customHeight="1" x14ac:dyDescent="0.25">
      <c r="A13" s="15"/>
      <c r="B13" s="25"/>
      <c r="C13" s="25"/>
      <c r="D13" s="25"/>
      <c r="E13" s="15"/>
      <c r="F13" s="15"/>
      <c r="G13" s="26"/>
      <c r="H13" s="27"/>
      <c r="I13" s="15"/>
      <c r="J13" s="15"/>
      <c r="K13" s="15"/>
    </row>
    <row r="14" spans="1:11" s="28" customFormat="1" ht="18" customHeight="1" x14ac:dyDescent="0.25">
      <c r="A14" s="15"/>
      <c r="B14" s="25"/>
      <c r="C14" s="25"/>
      <c r="D14" s="25"/>
      <c r="E14" s="15"/>
      <c r="F14" s="15"/>
      <c r="G14" s="26"/>
      <c r="H14" s="27"/>
      <c r="I14" s="15"/>
      <c r="J14" s="15"/>
      <c r="K14" s="15"/>
    </row>
    <row r="15" spans="1:11" s="28" customFormat="1" ht="18" customHeight="1" x14ac:dyDescent="0.25">
      <c r="A15" s="15"/>
      <c r="B15" s="25"/>
      <c r="C15" s="25"/>
      <c r="D15" s="25"/>
      <c r="E15" s="15"/>
      <c r="F15" s="15"/>
      <c r="G15" s="26"/>
      <c r="H15" s="27"/>
      <c r="I15" s="15"/>
      <c r="J15" s="15"/>
      <c r="K15" s="15"/>
    </row>
    <row r="16" spans="1:11" s="28" customFormat="1" ht="18" customHeight="1" x14ac:dyDescent="0.25">
      <c r="A16" s="15"/>
      <c r="B16" s="25"/>
      <c r="C16" s="25"/>
      <c r="D16" s="25"/>
      <c r="E16" s="15"/>
      <c r="F16" s="15"/>
      <c r="G16" s="26"/>
      <c r="H16" s="27"/>
      <c r="I16" s="15"/>
      <c r="J16" s="15"/>
      <c r="K16" s="15"/>
    </row>
    <row r="17" spans="1:11" s="28" customFormat="1" ht="18" customHeight="1" x14ac:dyDescent="0.25">
      <c r="A17" s="15"/>
      <c r="B17" s="25"/>
      <c r="C17" s="25"/>
      <c r="D17" s="25"/>
      <c r="E17" s="15"/>
      <c r="F17" s="15"/>
      <c r="G17" s="26"/>
      <c r="H17" s="27"/>
      <c r="I17" s="15"/>
      <c r="J17" s="15"/>
      <c r="K17" s="15"/>
    </row>
    <row r="18" spans="1:11" s="28" customFormat="1" ht="18" customHeight="1" x14ac:dyDescent="0.25">
      <c r="A18" s="15"/>
      <c r="B18" s="25"/>
      <c r="C18" s="25"/>
      <c r="D18" s="25"/>
      <c r="E18" s="15"/>
      <c r="F18" s="15"/>
      <c r="G18" s="26"/>
      <c r="H18" s="27"/>
      <c r="I18" s="15"/>
      <c r="J18" s="15"/>
      <c r="K18" s="15"/>
    </row>
    <row r="19" spans="1:11" s="28" customFormat="1" ht="18" customHeight="1" x14ac:dyDescent="0.25">
      <c r="A19" s="15"/>
      <c r="B19" s="25"/>
      <c r="C19" s="25"/>
      <c r="D19" s="25"/>
      <c r="E19" s="15"/>
      <c r="F19" s="15"/>
      <c r="G19" s="26"/>
      <c r="H19" s="27"/>
      <c r="I19" s="15"/>
      <c r="J19" s="15"/>
      <c r="K19" s="15"/>
    </row>
    <row r="20" spans="1:11" s="28" customFormat="1" ht="18" customHeight="1" x14ac:dyDescent="0.25">
      <c r="A20" s="15"/>
      <c r="B20" s="25"/>
      <c r="C20" s="25"/>
      <c r="D20" s="25"/>
      <c r="E20" s="15"/>
      <c r="F20" s="15"/>
      <c r="G20" s="26"/>
      <c r="H20" s="27"/>
      <c r="I20" s="15"/>
      <c r="J20" s="15"/>
      <c r="K20" s="15"/>
    </row>
    <row r="21" spans="1:11" s="28" customFormat="1" ht="18" customHeight="1" x14ac:dyDescent="0.25">
      <c r="A21" s="15"/>
      <c r="B21" s="25"/>
      <c r="C21" s="25"/>
      <c r="D21" s="25"/>
      <c r="E21" s="15"/>
      <c r="F21" s="15"/>
      <c r="G21" s="26"/>
      <c r="H21" s="27"/>
      <c r="I21" s="15"/>
      <c r="J21" s="15"/>
      <c r="K21" s="15"/>
    </row>
    <row r="22" spans="1:11" s="28" customFormat="1" ht="18" customHeight="1" x14ac:dyDescent="0.25">
      <c r="A22" s="15"/>
      <c r="B22" s="25"/>
      <c r="C22" s="25"/>
      <c r="D22" s="25"/>
      <c r="E22" s="15"/>
      <c r="F22" s="15"/>
      <c r="G22" s="26"/>
      <c r="H22" s="27"/>
      <c r="I22" s="15"/>
      <c r="J22" s="15"/>
      <c r="K22" s="15"/>
    </row>
    <row r="23" spans="1:11" s="28" customFormat="1" ht="18" customHeight="1" x14ac:dyDescent="0.25">
      <c r="A23" s="15"/>
      <c r="B23" s="25"/>
      <c r="C23" s="25"/>
      <c r="D23" s="25"/>
      <c r="E23" s="15"/>
      <c r="F23" s="15"/>
      <c r="G23" s="26"/>
      <c r="H23" s="27"/>
      <c r="I23" s="15"/>
      <c r="J23" s="15"/>
      <c r="K23" s="15"/>
    </row>
    <row r="24" spans="1:11" s="28" customFormat="1" ht="18" customHeight="1" x14ac:dyDescent="0.25">
      <c r="A24" s="15"/>
      <c r="B24" s="25"/>
      <c r="C24" s="25"/>
      <c r="D24" s="25"/>
      <c r="E24" s="15"/>
      <c r="F24" s="15"/>
      <c r="G24" s="26"/>
      <c r="H24" s="27"/>
      <c r="I24" s="15"/>
      <c r="J24" s="15"/>
      <c r="K24" s="15"/>
    </row>
    <row r="25" spans="1:11" s="28" customFormat="1" ht="18" customHeight="1" x14ac:dyDescent="0.25">
      <c r="A25" s="15"/>
      <c r="B25" s="25"/>
      <c r="C25" s="25"/>
      <c r="D25" s="25"/>
      <c r="E25" s="15"/>
      <c r="F25" s="15"/>
      <c r="G25" s="26"/>
      <c r="H25" s="27"/>
      <c r="I25" s="15"/>
      <c r="J25" s="15"/>
      <c r="K25" s="15"/>
    </row>
    <row r="26" spans="1:11" s="28" customFormat="1" ht="18" customHeight="1" x14ac:dyDescent="0.25">
      <c r="A26" s="15"/>
      <c r="B26" s="25"/>
      <c r="C26" s="25"/>
      <c r="D26" s="25"/>
      <c r="E26" s="15"/>
      <c r="F26" s="15"/>
      <c r="G26" s="26"/>
      <c r="H26" s="27"/>
      <c r="I26" s="15"/>
      <c r="J26" s="15"/>
      <c r="K26" s="15"/>
    </row>
    <row r="27" spans="1:11" s="28" customFormat="1" ht="18" customHeight="1" x14ac:dyDescent="0.25">
      <c r="A27" s="15"/>
      <c r="B27" s="25"/>
      <c r="C27" s="25"/>
      <c r="D27" s="25"/>
      <c r="E27" s="15"/>
      <c r="F27" s="15"/>
      <c r="G27" s="26"/>
      <c r="H27" s="27"/>
      <c r="I27" s="15"/>
      <c r="J27" s="15"/>
      <c r="K27" s="15"/>
    </row>
    <row r="28" spans="1:11" s="28" customFormat="1" ht="18" customHeight="1" x14ac:dyDescent="0.25">
      <c r="A28" s="15"/>
      <c r="B28" s="25"/>
      <c r="C28" s="25"/>
      <c r="D28" s="25"/>
      <c r="E28" s="15"/>
      <c r="F28" s="15"/>
      <c r="G28" s="26"/>
      <c r="H28" s="27"/>
      <c r="I28" s="15"/>
      <c r="J28" s="15"/>
      <c r="K28" s="15"/>
    </row>
    <row r="29" spans="1:11" s="28" customFormat="1" ht="18" customHeight="1" x14ac:dyDescent="0.25">
      <c r="A29" s="15"/>
      <c r="B29" s="25"/>
      <c r="C29" s="25"/>
      <c r="D29" s="25"/>
      <c r="E29" s="15"/>
      <c r="F29" s="15"/>
      <c r="G29" s="26"/>
      <c r="H29" s="27"/>
      <c r="I29" s="15"/>
      <c r="J29" s="15"/>
      <c r="K29" s="15"/>
    </row>
    <row r="30" spans="1:11" s="28" customFormat="1" ht="18" customHeight="1" x14ac:dyDescent="0.25">
      <c r="A30" s="15"/>
      <c r="B30" s="25"/>
      <c r="C30" s="25"/>
      <c r="D30" s="25"/>
      <c r="E30" s="15"/>
      <c r="F30" s="15"/>
      <c r="G30" s="26"/>
      <c r="H30" s="27"/>
      <c r="I30" s="15"/>
      <c r="J30" s="15"/>
      <c r="K30" s="15"/>
    </row>
    <row r="31" spans="1:11" s="28" customFormat="1" ht="18" customHeight="1" x14ac:dyDescent="0.25">
      <c r="A31" s="15"/>
      <c r="B31" s="25"/>
      <c r="C31" s="25"/>
      <c r="D31" s="25"/>
      <c r="E31" s="15"/>
      <c r="F31" s="15"/>
      <c r="G31" s="26"/>
      <c r="H31" s="27"/>
      <c r="I31" s="15"/>
      <c r="J31" s="15"/>
      <c r="K31" s="15"/>
    </row>
    <row r="32" spans="1:11" s="28" customFormat="1" ht="18" customHeight="1" x14ac:dyDescent="0.25">
      <c r="A32" s="15"/>
      <c r="B32" s="25"/>
      <c r="C32" s="25"/>
      <c r="D32" s="25"/>
      <c r="E32" s="15"/>
      <c r="F32" s="15"/>
      <c r="G32" s="26"/>
      <c r="H32" s="27"/>
      <c r="I32" s="15"/>
      <c r="J32" s="15"/>
      <c r="K32" s="15"/>
    </row>
    <row r="33" spans="1:11" s="28" customFormat="1" ht="18" customHeight="1" x14ac:dyDescent="0.25">
      <c r="A33" s="15"/>
      <c r="B33" s="25"/>
      <c r="C33" s="25"/>
      <c r="D33" s="25"/>
      <c r="E33" s="15"/>
      <c r="F33" s="15"/>
      <c r="G33" s="26"/>
      <c r="H33" s="27"/>
      <c r="I33" s="15"/>
      <c r="J33" s="15"/>
      <c r="K33" s="15"/>
    </row>
    <row r="34" spans="1:11" s="28" customFormat="1" ht="18" customHeight="1" x14ac:dyDescent="0.25">
      <c r="A34" s="15"/>
      <c r="B34" s="25"/>
      <c r="C34" s="25"/>
      <c r="D34" s="25"/>
      <c r="E34" s="15"/>
      <c r="F34" s="15"/>
      <c r="G34" s="26"/>
      <c r="H34" s="27"/>
      <c r="I34" s="15"/>
      <c r="J34" s="15"/>
      <c r="K34" s="15"/>
    </row>
    <row r="35" spans="1:11" s="28" customFormat="1" ht="18" customHeight="1" x14ac:dyDescent="0.25">
      <c r="A35" s="5"/>
      <c r="B35" s="10"/>
      <c r="C35" s="6"/>
      <c r="D35" s="6"/>
      <c r="E35" s="5"/>
      <c r="F35" s="5"/>
      <c r="G35" s="8"/>
      <c r="H35" s="9"/>
      <c r="I35" s="5"/>
      <c r="J35" s="5"/>
      <c r="K35" s="6"/>
    </row>
    <row r="36" spans="1:11" s="6" customFormat="1" x14ac:dyDescent="0.25">
      <c r="A36" s="5"/>
      <c r="B36" s="10"/>
      <c r="E36" s="5"/>
      <c r="F36" s="5"/>
      <c r="G36" s="8"/>
      <c r="H36" s="9"/>
      <c r="I36" s="5"/>
      <c r="J36" s="5"/>
    </row>
    <row r="37" spans="1:11" s="6" customFormat="1" x14ac:dyDescent="0.25">
      <c r="A37" s="5"/>
      <c r="B37" s="10"/>
      <c r="E37" s="5"/>
      <c r="F37" s="5"/>
      <c r="G37" s="8"/>
      <c r="H37" s="9"/>
      <c r="I37" s="5"/>
      <c r="J37" s="5"/>
    </row>
    <row r="38" spans="1:11" s="6" customFormat="1" x14ac:dyDescent="0.25">
      <c r="A38" s="5"/>
      <c r="B38" s="10"/>
      <c r="E38" s="5"/>
      <c r="F38" s="5"/>
      <c r="G38" s="8"/>
      <c r="H38" s="9"/>
      <c r="I38" s="5"/>
      <c r="J38" s="5"/>
    </row>
    <row r="39" spans="1:11" s="6" customFormat="1" x14ac:dyDescent="0.25">
      <c r="A39" s="5"/>
      <c r="B39" s="10"/>
      <c r="E39" s="5"/>
      <c r="F39" s="5"/>
      <c r="G39" s="8"/>
      <c r="H39" s="9"/>
      <c r="I39" s="5"/>
      <c r="J39" s="5"/>
    </row>
    <row r="40" spans="1:11" s="6" customFormat="1" x14ac:dyDescent="0.25">
      <c r="A40" s="5"/>
      <c r="B40" s="10"/>
      <c r="E40" s="5"/>
      <c r="F40" s="5"/>
      <c r="G40" s="8"/>
      <c r="H40" s="9"/>
      <c r="I40" s="5"/>
      <c r="J40" s="5"/>
    </row>
    <row r="41" spans="1:11" s="6" customFormat="1" x14ac:dyDescent="0.25">
      <c r="A41" s="5"/>
      <c r="B41" s="10"/>
      <c r="E41" s="5"/>
      <c r="F41" s="5"/>
      <c r="G41" s="8"/>
      <c r="H41" s="9"/>
      <c r="I41" s="5"/>
      <c r="J41" s="5"/>
    </row>
    <row r="42" spans="1:11" s="6" customFormat="1" x14ac:dyDescent="0.25">
      <c r="A42" s="5"/>
      <c r="B42" s="10"/>
      <c r="E42" s="5"/>
      <c r="F42" s="5"/>
      <c r="G42" s="8"/>
      <c r="H42" s="9"/>
      <c r="I42" s="5"/>
      <c r="J42" s="5"/>
    </row>
    <row r="43" spans="1:11" s="6" customFormat="1" x14ac:dyDescent="0.25">
      <c r="A43" s="2"/>
      <c r="B43" s="11"/>
      <c r="C43"/>
      <c r="D43"/>
      <c r="E43" s="2"/>
      <c r="F43" s="2"/>
      <c r="G43" s="4"/>
      <c r="H43" s="3"/>
      <c r="I43" s="2"/>
      <c r="J43" s="2"/>
      <c r="K43"/>
    </row>
  </sheetData>
  <sortState ref="A2:J7">
    <sortCondition ref="J2:J7"/>
  </sortState>
  <mergeCells count="1">
    <mergeCell ref="G1:H1"/>
  </mergeCell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&amp;COPEN SECTION 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Layout" zoomScaleNormal="100" workbookViewId="0">
      <selection activeCell="J2" sqref="J2:J6"/>
    </sheetView>
  </sheetViews>
  <sheetFormatPr defaultRowHeight="15" x14ac:dyDescent="0.25"/>
  <cols>
    <col min="1" max="1" width="4.42578125" style="2" customWidth="1"/>
    <col min="2" max="2" width="17.28515625" style="11" customWidth="1"/>
    <col min="3" max="3" width="19.7109375" customWidth="1"/>
    <col min="4" max="4" width="12.85546875" customWidth="1"/>
    <col min="5" max="5" width="6.140625" style="2" customWidth="1"/>
    <col min="6" max="6" width="5.42578125" style="2" customWidth="1"/>
    <col min="7" max="7" width="5.42578125" style="4" customWidth="1"/>
    <col min="8" max="8" width="6.42578125" style="3" customWidth="1"/>
    <col min="9" max="9" width="5.42578125" style="2" customWidth="1"/>
    <col min="10" max="10" width="7.140625" style="2" customWidth="1"/>
    <col min="11" max="11" width="6.28515625" customWidth="1"/>
  </cols>
  <sheetData>
    <row r="1" spans="1:11" s="6" customFormat="1" ht="18" customHeight="1" x14ac:dyDescent="0.25">
      <c r="A1" s="12" t="s">
        <v>0</v>
      </c>
      <c r="B1" s="12" t="s">
        <v>2</v>
      </c>
      <c r="C1" s="12" t="s">
        <v>1</v>
      </c>
      <c r="D1" s="12" t="s">
        <v>3</v>
      </c>
      <c r="E1" s="12" t="s">
        <v>38</v>
      </c>
      <c r="F1" s="12" t="s">
        <v>39</v>
      </c>
      <c r="G1" s="229" t="s">
        <v>4</v>
      </c>
      <c r="H1" s="229"/>
      <c r="I1" s="12" t="s">
        <v>5</v>
      </c>
      <c r="J1" s="12" t="s">
        <v>6</v>
      </c>
      <c r="K1" s="12" t="s">
        <v>7</v>
      </c>
    </row>
    <row r="2" spans="1:11" s="7" customFormat="1" ht="30" customHeight="1" x14ac:dyDescent="0.25">
      <c r="A2" s="17">
        <v>268</v>
      </c>
      <c r="B2" s="19" t="s">
        <v>469</v>
      </c>
      <c r="C2" s="19" t="s">
        <v>470</v>
      </c>
      <c r="D2" s="18" t="s">
        <v>573</v>
      </c>
      <c r="E2" s="180">
        <v>32.799999999999997</v>
      </c>
      <c r="F2" s="162">
        <v>0</v>
      </c>
      <c r="G2" s="13">
        <v>7.2</v>
      </c>
      <c r="H2" s="14" t="s">
        <v>593</v>
      </c>
      <c r="I2" s="16">
        <v>0</v>
      </c>
      <c r="J2" s="178">
        <f>(SUM(E2:G2)+(I2))</f>
        <v>40</v>
      </c>
      <c r="K2" s="194">
        <v>1</v>
      </c>
    </row>
    <row r="3" spans="1:11" s="7" customFormat="1" ht="30" customHeight="1" x14ac:dyDescent="0.25">
      <c r="A3" s="17">
        <v>252</v>
      </c>
      <c r="B3" s="19" t="s">
        <v>463</v>
      </c>
      <c r="C3" s="19" t="s">
        <v>464</v>
      </c>
      <c r="D3" s="18" t="s">
        <v>330</v>
      </c>
      <c r="E3" s="180">
        <v>28.8</v>
      </c>
      <c r="F3" s="162">
        <v>0</v>
      </c>
      <c r="G3" s="13">
        <v>11.6</v>
      </c>
      <c r="H3" s="14" t="s">
        <v>590</v>
      </c>
      <c r="I3" s="16">
        <v>0</v>
      </c>
      <c r="J3" s="178">
        <f>(SUM(E3:G3)+(I3))</f>
        <v>40.4</v>
      </c>
      <c r="K3" s="194">
        <v>2</v>
      </c>
    </row>
    <row r="4" spans="1:11" s="7" customFormat="1" ht="30" customHeight="1" x14ac:dyDescent="0.25">
      <c r="A4" s="17">
        <v>260</v>
      </c>
      <c r="B4" s="19" t="s">
        <v>467</v>
      </c>
      <c r="C4" s="19" t="s">
        <v>468</v>
      </c>
      <c r="D4" s="18" t="s">
        <v>462</v>
      </c>
      <c r="E4" s="180">
        <v>31</v>
      </c>
      <c r="F4" s="162">
        <v>8</v>
      </c>
      <c r="G4" s="13">
        <v>9.6</v>
      </c>
      <c r="H4" s="14" t="s">
        <v>591</v>
      </c>
      <c r="I4" s="16">
        <v>0</v>
      </c>
      <c r="J4" s="178">
        <f>(SUM(E4:G4)+(I4))</f>
        <v>48.6</v>
      </c>
      <c r="K4" s="194">
        <v>3</v>
      </c>
    </row>
    <row r="5" spans="1:11" s="7" customFormat="1" ht="30" customHeight="1" x14ac:dyDescent="0.25">
      <c r="A5" s="17">
        <v>272</v>
      </c>
      <c r="B5" s="19" t="s">
        <v>471</v>
      </c>
      <c r="C5" s="19" t="s">
        <v>472</v>
      </c>
      <c r="D5" s="18" t="s">
        <v>137</v>
      </c>
      <c r="E5" s="180">
        <v>33.6</v>
      </c>
      <c r="F5" s="162">
        <v>4</v>
      </c>
      <c r="G5" s="13">
        <v>18.8</v>
      </c>
      <c r="H5" s="14" t="s">
        <v>582</v>
      </c>
      <c r="I5" s="16">
        <v>0</v>
      </c>
      <c r="J5" s="178">
        <f>(SUM(E5:G5)+(I5))</f>
        <v>56.400000000000006</v>
      </c>
      <c r="K5" s="194">
        <v>4</v>
      </c>
    </row>
    <row r="6" spans="1:11" s="7" customFormat="1" ht="30" customHeight="1" x14ac:dyDescent="0.25">
      <c r="A6" s="17">
        <v>276</v>
      </c>
      <c r="B6" s="19" t="s">
        <v>473</v>
      </c>
      <c r="C6" s="19" t="s">
        <v>474</v>
      </c>
      <c r="D6" s="18" t="s">
        <v>334</v>
      </c>
      <c r="E6" s="180">
        <v>29.2</v>
      </c>
      <c r="F6" s="162">
        <v>20</v>
      </c>
      <c r="G6" s="13">
        <v>17.600000000000001</v>
      </c>
      <c r="H6" s="14" t="s">
        <v>594</v>
      </c>
      <c r="I6" s="16">
        <v>20</v>
      </c>
      <c r="J6" s="178">
        <f>(SUM(E6:G6)+(I6))</f>
        <v>86.800000000000011</v>
      </c>
      <c r="K6" s="194">
        <v>5</v>
      </c>
    </row>
    <row r="7" spans="1:11" s="7" customFormat="1" ht="30" customHeight="1" x14ac:dyDescent="0.25">
      <c r="A7" s="15"/>
      <c r="B7" s="25"/>
      <c r="C7" s="25"/>
      <c r="D7" s="25"/>
      <c r="E7" s="15"/>
      <c r="F7" s="15"/>
      <c r="G7" s="26"/>
      <c r="H7" s="27"/>
      <c r="I7" s="15"/>
      <c r="J7" s="15"/>
      <c r="K7" s="15"/>
    </row>
    <row r="8" spans="1:11" s="28" customFormat="1" ht="18" customHeight="1" x14ac:dyDescent="0.25">
      <c r="A8" s="15"/>
      <c r="B8" s="25"/>
      <c r="C8" s="25"/>
      <c r="D8" s="25"/>
      <c r="E8" s="15"/>
      <c r="F8" s="15"/>
      <c r="G8" s="26"/>
      <c r="H8" s="27"/>
      <c r="I8" s="15"/>
      <c r="J8" s="15"/>
      <c r="K8" s="15"/>
    </row>
    <row r="9" spans="1:11" s="28" customFormat="1" ht="18" customHeight="1" x14ac:dyDescent="0.25">
      <c r="A9" s="15"/>
      <c r="B9" s="25"/>
      <c r="C9" s="25"/>
      <c r="D9" s="25"/>
      <c r="E9" s="15"/>
      <c r="F9" s="15"/>
      <c r="G9" s="26"/>
      <c r="H9" s="27"/>
      <c r="I9" s="15"/>
      <c r="J9" s="15"/>
      <c r="K9" s="15"/>
    </row>
    <row r="10" spans="1:11" s="28" customFormat="1" ht="18" customHeight="1" x14ac:dyDescent="0.25">
      <c r="A10" s="15"/>
      <c r="B10" s="25"/>
      <c r="C10" s="25"/>
      <c r="D10" s="25"/>
      <c r="E10" s="15"/>
      <c r="F10" s="15"/>
      <c r="G10" s="26"/>
      <c r="H10" s="27"/>
      <c r="I10" s="15"/>
      <c r="J10" s="15"/>
      <c r="K10" s="15"/>
    </row>
    <row r="11" spans="1:11" s="28" customFormat="1" ht="18" customHeight="1" x14ac:dyDescent="0.25">
      <c r="A11" s="15"/>
      <c r="B11" s="25"/>
      <c r="C11" s="25"/>
      <c r="D11" s="25"/>
      <c r="E11" s="15"/>
      <c r="F11" s="15"/>
      <c r="G11" s="26"/>
      <c r="H11" s="27"/>
      <c r="I11" s="15"/>
      <c r="J11" s="15"/>
      <c r="K11" s="15"/>
    </row>
    <row r="12" spans="1:11" s="28" customFormat="1" ht="18" customHeight="1" x14ac:dyDescent="0.25">
      <c r="A12" s="15"/>
      <c r="B12" s="25"/>
      <c r="C12" s="25"/>
      <c r="D12" s="25"/>
      <c r="E12" s="15"/>
      <c r="F12" s="15"/>
      <c r="G12" s="26"/>
      <c r="H12" s="27"/>
      <c r="I12" s="15"/>
      <c r="J12" s="15"/>
      <c r="K12" s="15"/>
    </row>
    <row r="13" spans="1:11" s="28" customFormat="1" ht="18" customHeight="1" x14ac:dyDescent="0.25">
      <c r="A13" s="15"/>
      <c r="B13" s="25"/>
      <c r="C13" s="25"/>
      <c r="D13" s="25"/>
      <c r="E13" s="15"/>
      <c r="F13" s="15"/>
      <c r="G13" s="26"/>
      <c r="H13" s="27"/>
      <c r="I13" s="15"/>
      <c r="J13" s="15"/>
      <c r="K13" s="15"/>
    </row>
    <row r="14" spans="1:11" s="28" customFormat="1" ht="18" customHeight="1" x14ac:dyDescent="0.25">
      <c r="A14" s="15"/>
      <c r="B14" s="25"/>
      <c r="C14" s="25"/>
      <c r="D14" s="25"/>
      <c r="E14" s="15"/>
      <c r="F14" s="15"/>
      <c r="G14" s="26"/>
      <c r="H14" s="27"/>
      <c r="I14" s="15"/>
      <c r="J14" s="15"/>
      <c r="K14" s="15"/>
    </row>
    <row r="15" spans="1:11" s="28" customFormat="1" ht="18" customHeight="1" x14ac:dyDescent="0.25">
      <c r="A15" s="15"/>
      <c r="B15" s="25"/>
      <c r="C15" s="25"/>
      <c r="D15" s="25"/>
      <c r="E15" s="15"/>
      <c r="F15" s="15"/>
      <c r="G15" s="26"/>
      <c r="H15" s="27"/>
      <c r="I15" s="15"/>
      <c r="J15" s="15"/>
      <c r="K15" s="15"/>
    </row>
    <row r="16" spans="1:11" s="28" customFormat="1" ht="18" customHeight="1" x14ac:dyDescent="0.25">
      <c r="A16" s="15"/>
      <c r="B16" s="25"/>
      <c r="C16" s="25"/>
      <c r="D16" s="25"/>
      <c r="E16" s="15"/>
      <c r="F16" s="15"/>
      <c r="G16" s="26"/>
      <c r="H16" s="27"/>
      <c r="I16" s="15"/>
      <c r="J16" s="15"/>
      <c r="K16" s="15"/>
    </row>
    <row r="17" spans="1:11" s="28" customFormat="1" ht="18" customHeight="1" x14ac:dyDescent="0.25">
      <c r="A17" s="15"/>
      <c r="B17" s="25"/>
      <c r="C17" s="25"/>
      <c r="D17" s="25"/>
      <c r="E17" s="15"/>
      <c r="F17" s="15"/>
      <c r="G17" s="26"/>
      <c r="H17" s="27"/>
      <c r="I17" s="15"/>
      <c r="J17" s="15"/>
      <c r="K17" s="15"/>
    </row>
    <row r="18" spans="1:11" s="28" customFormat="1" ht="18" customHeight="1" x14ac:dyDescent="0.25">
      <c r="A18" s="15"/>
      <c r="B18" s="25"/>
      <c r="C18" s="25"/>
      <c r="D18" s="25"/>
      <c r="E18" s="15"/>
      <c r="F18" s="15"/>
      <c r="G18" s="26"/>
      <c r="H18" s="27"/>
      <c r="I18" s="15"/>
      <c r="J18" s="15"/>
      <c r="K18" s="15"/>
    </row>
    <row r="19" spans="1:11" s="28" customFormat="1" ht="18" customHeight="1" x14ac:dyDescent="0.25">
      <c r="A19" s="15"/>
      <c r="B19" s="25"/>
      <c r="C19" s="25"/>
      <c r="D19" s="25"/>
      <c r="E19" s="15"/>
      <c r="F19" s="15"/>
      <c r="G19" s="26"/>
      <c r="H19" s="27"/>
      <c r="I19" s="15"/>
      <c r="J19" s="15"/>
      <c r="K19" s="15"/>
    </row>
    <row r="20" spans="1:11" s="28" customFormat="1" ht="18" customHeight="1" x14ac:dyDescent="0.25">
      <c r="A20" s="15"/>
      <c r="B20" s="25"/>
      <c r="C20" s="25"/>
      <c r="D20" s="25"/>
      <c r="E20" s="15"/>
      <c r="F20" s="15"/>
      <c r="G20" s="26"/>
      <c r="H20" s="27"/>
      <c r="I20" s="15"/>
      <c r="J20" s="15"/>
      <c r="K20" s="15"/>
    </row>
    <row r="21" spans="1:11" s="28" customFormat="1" ht="18" customHeight="1" x14ac:dyDescent="0.25">
      <c r="A21" s="15"/>
      <c r="B21" s="25"/>
      <c r="C21" s="25"/>
      <c r="D21" s="25"/>
      <c r="E21" s="15"/>
      <c r="F21" s="15"/>
      <c r="G21" s="26"/>
      <c r="H21" s="27"/>
      <c r="I21" s="15"/>
      <c r="J21" s="15"/>
      <c r="K21" s="15"/>
    </row>
    <row r="22" spans="1:11" s="28" customFormat="1" ht="18" customHeight="1" x14ac:dyDescent="0.25">
      <c r="A22" s="15"/>
      <c r="B22" s="25"/>
      <c r="C22" s="25"/>
      <c r="D22" s="25"/>
      <c r="E22" s="15"/>
      <c r="F22" s="15"/>
      <c r="G22" s="26"/>
      <c r="H22" s="27"/>
      <c r="I22" s="15"/>
      <c r="J22" s="15"/>
      <c r="K22" s="15"/>
    </row>
    <row r="23" spans="1:11" s="28" customFormat="1" ht="18" customHeight="1" x14ac:dyDescent="0.25">
      <c r="A23" s="15"/>
      <c r="B23" s="25"/>
      <c r="C23" s="25"/>
      <c r="D23" s="25"/>
      <c r="E23" s="15"/>
      <c r="F23" s="15"/>
      <c r="G23" s="26"/>
      <c r="H23" s="27"/>
      <c r="I23" s="15"/>
      <c r="J23" s="15"/>
      <c r="K23" s="15"/>
    </row>
    <row r="24" spans="1:11" s="28" customFormat="1" ht="18" customHeight="1" x14ac:dyDescent="0.25">
      <c r="A24" s="15"/>
      <c r="B24" s="25"/>
      <c r="C24" s="25"/>
      <c r="D24" s="25"/>
      <c r="E24" s="15"/>
      <c r="F24" s="15"/>
      <c r="G24" s="26"/>
      <c r="H24" s="27"/>
      <c r="I24" s="15"/>
      <c r="J24" s="15"/>
      <c r="K24" s="15"/>
    </row>
    <row r="25" spans="1:11" s="28" customFormat="1" ht="18" customHeight="1" x14ac:dyDescent="0.25">
      <c r="A25" s="15"/>
      <c r="B25" s="25"/>
      <c r="C25" s="25"/>
      <c r="D25" s="25"/>
      <c r="E25" s="15"/>
      <c r="F25" s="15"/>
      <c r="G25" s="26"/>
      <c r="H25" s="27"/>
      <c r="I25" s="15"/>
      <c r="J25" s="15"/>
      <c r="K25" s="15"/>
    </row>
    <row r="26" spans="1:11" s="28" customFormat="1" ht="18" customHeight="1" x14ac:dyDescent="0.25">
      <c r="A26" s="15"/>
      <c r="B26" s="25"/>
      <c r="C26" s="25"/>
      <c r="D26" s="25"/>
      <c r="E26" s="15"/>
      <c r="F26" s="15"/>
      <c r="G26" s="26"/>
      <c r="H26" s="27"/>
      <c r="I26" s="15"/>
      <c r="J26" s="15"/>
      <c r="K26" s="15"/>
    </row>
    <row r="27" spans="1:11" s="28" customFormat="1" ht="18" customHeight="1" x14ac:dyDescent="0.25">
      <c r="A27" s="15"/>
      <c r="B27" s="25"/>
      <c r="C27" s="25"/>
      <c r="D27" s="25"/>
      <c r="E27" s="15"/>
      <c r="F27" s="15"/>
      <c r="G27" s="26"/>
      <c r="H27" s="27"/>
      <c r="I27" s="15"/>
      <c r="J27" s="15"/>
      <c r="K27" s="15"/>
    </row>
    <row r="28" spans="1:11" s="28" customFormat="1" ht="18" customHeight="1" x14ac:dyDescent="0.25">
      <c r="A28" s="15"/>
      <c r="B28" s="25"/>
      <c r="C28" s="25"/>
      <c r="D28" s="25"/>
      <c r="E28" s="15"/>
      <c r="F28" s="15"/>
      <c r="G28" s="26"/>
      <c r="H28" s="27"/>
      <c r="I28" s="15"/>
      <c r="J28" s="15"/>
      <c r="K28" s="15"/>
    </row>
    <row r="29" spans="1:11" s="28" customFormat="1" ht="18" customHeight="1" x14ac:dyDescent="0.25">
      <c r="A29" s="15"/>
      <c r="B29" s="25"/>
      <c r="C29" s="25"/>
      <c r="D29" s="25"/>
      <c r="E29" s="15"/>
      <c r="F29" s="15"/>
      <c r="G29" s="26"/>
      <c r="H29" s="27"/>
      <c r="I29" s="15"/>
      <c r="J29" s="15"/>
      <c r="K29" s="15"/>
    </row>
    <row r="30" spans="1:11" s="28" customFormat="1" ht="18" customHeight="1" x14ac:dyDescent="0.25">
      <c r="A30" s="15"/>
      <c r="B30" s="25"/>
      <c r="C30" s="25"/>
      <c r="D30" s="25"/>
      <c r="E30" s="15"/>
      <c r="F30" s="15"/>
      <c r="G30" s="26"/>
      <c r="H30" s="27"/>
      <c r="I30" s="15"/>
      <c r="J30" s="15"/>
      <c r="K30" s="15"/>
    </row>
    <row r="31" spans="1:11" s="28" customFormat="1" ht="18" customHeight="1" x14ac:dyDescent="0.25">
      <c r="A31" s="15"/>
      <c r="B31" s="25"/>
      <c r="C31" s="25"/>
      <c r="D31" s="25"/>
      <c r="E31" s="15"/>
      <c r="F31" s="15"/>
      <c r="G31" s="26"/>
      <c r="H31" s="27"/>
      <c r="I31" s="15"/>
      <c r="J31" s="15"/>
      <c r="K31" s="15"/>
    </row>
    <row r="32" spans="1:11" s="28" customFormat="1" ht="18" customHeight="1" x14ac:dyDescent="0.25">
      <c r="A32" s="15"/>
      <c r="B32" s="25"/>
      <c r="C32" s="25"/>
      <c r="D32" s="25"/>
      <c r="E32" s="15"/>
      <c r="F32" s="15"/>
      <c r="G32" s="26"/>
      <c r="H32" s="27"/>
      <c r="I32" s="15"/>
      <c r="J32" s="15"/>
      <c r="K32" s="15"/>
    </row>
    <row r="33" spans="1:11" s="28" customFormat="1" ht="18" customHeight="1" x14ac:dyDescent="0.25">
      <c r="A33" s="15"/>
      <c r="B33" s="25"/>
      <c r="C33" s="25"/>
      <c r="D33" s="25"/>
      <c r="E33" s="15"/>
      <c r="F33" s="15"/>
      <c r="G33" s="26"/>
      <c r="H33" s="27"/>
      <c r="I33" s="15"/>
      <c r="J33" s="15"/>
      <c r="K33" s="15"/>
    </row>
    <row r="34" spans="1:11" s="28" customFormat="1" ht="18" customHeight="1" x14ac:dyDescent="0.25">
      <c r="A34" s="34"/>
      <c r="B34" s="35"/>
      <c r="C34" s="36"/>
      <c r="D34" s="36"/>
      <c r="E34" s="34"/>
      <c r="F34" s="34"/>
      <c r="G34" s="37"/>
      <c r="H34" s="38"/>
      <c r="I34" s="34"/>
      <c r="J34" s="34"/>
      <c r="K34" s="36"/>
    </row>
    <row r="35" spans="1:11" s="36" customFormat="1" x14ac:dyDescent="0.25">
      <c r="A35" s="34"/>
      <c r="B35" s="35"/>
      <c r="E35" s="34"/>
      <c r="F35" s="34"/>
      <c r="G35" s="37"/>
      <c r="H35" s="38"/>
      <c r="I35" s="34"/>
      <c r="J35" s="34"/>
    </row>
    <row r="36" spans="1:11" s="36" customFormat="1" x14ac:dyDescent="0.25">
      <c r="A36" s="34"/>
      <c r="B36" s="35"/>
      <c r="E36" s="34"/>
      <c r="F36" s="34"/>
      <c r="G36" s="37"/>
      <c r="H36" s="38"/>
      <c r="I36" s="34"/>
      <c r="J36" s="34"/>
    </row>
    <row r="37" spans="1:11" s="36" customFormat="1" x14ac:dyDescent="0.25">
      <c r="A37" s="34"/>
      <c r="B37" s="35"/>
      <c r="E37" s="34"/>
      <c r="F37" s="34"/>
      <c r="G37" s="37"/>
      <c r="H37" s="38"/>
      <c r="I37" s="34"/>
      <c r="J37" s="34"/>
    </row>
    <row r="38" spans="1:11" s="36" customFormat="1" x14ac:dyDescent="0.25">
      <c r="A38" s="34"/>
      <c r="B38" s="35"/>
      <c r="E38" s="34"/>
      <c r="F38" s="34"/>
      <c r="G38" s="37"/>
      <c r="H38" s="38"/>
      <c r="I38" s="34"/>
      <c r="J38" s="34"/>
    </row>
    <row r="39" spans="1:11" s="36" customFormat="1" x14ac:dyDescent="0.25">
      <c r="A39" s="34"/>
      <c r="B39" s="35"/>
      <c r="E39" s="34"/>
      <c r="F39" s="34"/>
      <c r="G39" s="37"/>
      <c r="H39" s="38"/>
      <c r="I39" s="34"/>
      <c r="J39" s="34"/>
    </row>
    <row r="40" spans="1:11" s="36" customFormat="1" x14ac:dyDescent="0.25">
      <c r="A40" s="5"/>
      <c r="B40" s="10"/>
      <c r="C40" s="6"/>
      <c r="D40" s="6"/>
      <c r="E40" s="5"/>
      <c r="F40" s="5"/>
      <c r="G40" s="8"/>
      <c r="H40" s="9"/>
      <c r="I40" s="5"/>
      <c r="J40" s="5"/>
      <c r="K40" s="6"/>
    </row>
    <row r="41" spans="1:11" s="6" customFormat="1" x14ac:dyDescent="0.25">
      <c r="A41" s="5"/>
      <c r="B41" s="10"/>
      <c r="E41" s="5"/>
      <c r="F41" s="5"/>
      <c r="G41" s="8"/>
      <c r="H41" s="9"/>
      <c r="I41" s="5"/>
      <c r="J41" s="5"/>
    </row>
    <row r="42" spans="1:11" s="6" customFormat="1" x14ac:dyDescent="0.25">
      <c r="A42" s="2"/>
      <c r="B42" s="11"/>
      <c r="C42"/>
      <c r="D42"/>
      <c r="E42" s="2"/>
      <c r="F42" s="2"/>
      <c r="G42" s="4"/>
      <c r="H42" s="3"/>
      <c r="I42" s="2"/>
      <c r="J42" s="2"/>
      <c r="K42"/>
    </row>
  </sheetData>
  <sortState ref="A2:J6">
    <sortCondition ref="J2:J6"/>
  </sortState>
  <mergeCells count="1">
    <mergeCell ref="G1:H1"/>
  </mergeCell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&amp;COPEN SECTION B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Layout" zoomScaleNormal="100" workbookViewId="0">
      <selection activeCell="J2" sqref="J2:J8"/>
    </sheetView>
  </sheetViews>
  <sheetFormatPr defaultRowHeight="15" x14ac:dyDescent="0.25"/>
  <cols>
    <col min="1" max="1" width="4.42578125" style="2" customWidth="1"/>
    <col min="2" max="2" width="17.140625" style="11" customWidth="1"/>
    <col min="3" max="3" width="19.7109375" customWidth="1"/>
    <col min="4" max="4" width="12.85546875" customWidth="1"/>
    <col min="5" max="5" width="6.140625" style="2" customWidth="1"/>
    <col min="6" max="6" width="5.42578125" style="2" customWidth="1"/>
    <col min="7" max="7" width="5.42578125" style="4" customWidth="1"/>
    <col min="8" max="8" width="6.42578125" style="3" customWidth="1"/>
    <col min="9" max="9" width="5.42578125" style="2" customWidth="1"/>
    <col min="10" max="10" width="7.140625" style="2" customWidth="1"/>
    <col min="11" max="11" width="6.28515625" customWidth="1"/>
  </cols>
  <sheetData>
    <row r="1" spans="1:11" s="6" customFormat="1" ht="18" customHeight="1" x14ac:dyDescent="0.25">
      <c r="A1" s="12" t="s">
        <v>0</v>
      </c>
      <c r="B1" s="12" t="s">
        <v>2</v>
      </c>
      <c r="C1" s="12" t="s">
        <v>1</v>
      </c>
      <c r="D1" s="12" t="s">
        <v>3</v>
      </c>
      <c r="E1" s="12" t="s">
        <v>38</v>
      </c>
      <c r="F1" s="12" t="s">
        <v>39</v>
      </c>
      <c r="G1" s="229" t="s">
        <v>4</v>
      </c>
      <c r="H1" s="229"/>
      <c r="I1" s="12" t="s">
        <v>5</v>
      </c>
      <c r="J1" s="12" t="s">
        <v>6</v>
      </c>
      <c r="K1" s="12" t="s">
        <v>7</v>
      </c>
    </row>
    <row r="2" spans="1:11" s="7" customFormat="1" ht="31.35" customHeight="1" x14ac:dyDescent="0.25">
      <c r="A2" s="17">
        <v>262</v>
      </c>
      <c r="B2" s="17" t="s">
        <v>492</v>
      </c>
      <c r="C2" s="17" t="s">
        <v>493</v>
      </c>
      <c r="D2" s="18" t="s">
        <v>66</v>
      </c>
      <c r="E2" s="180">
        <v>34.4</v>
      </c>
      <c r="F2" s="162">
        <v>0</v>
      </c>
      <c r="G2" s="13">
        <v>3.2</v>
      </c>
      <c r="H2" s="14" t="s">
        <v>584</v>
      </c>
      <c r="I2" s="16">
        <v>0</v>
      </c>
      <c r="J2" s="178">
        <f t="shared" ref="J2:J8" si="0">(SUM(E2:G2)+(I2))</f>
        <v>37.6</v>
      </c>
      <c r="K2" s="194">
        <v>1</v>
      </c>
    </row>
    <row r="3" spans="1:11" s="7" customFormat="1" ht="31.35" customHeight="1" x14ac:dyDescent="0.25">
      <c r="A3" s="17">
        <v>253</v>
      </c>
      <c r="B3" s="17" t="s">
        <v>475</v>
      </c>
      <c r="C3" s="17" t="s">
        <v>476</v>
      </c>
      <c r="D3" s="18" t="s">
        <v>330</v>
      </c>
      <c r="E3" s="180">
        <v>28.6</v>
      </c>
      <c r="F3" s="162">
        <v>0</v>
      </c>
      <c r="G3" s="13">
        <v>10.4</v>
      </c>
      <c r="H3" s="14" t="s">
        <v>592</v>
      </c>
      <c r="I3" s="16">
        <v>0</v>
      </c>
      <c r="J3" s="178">
        <f t="shared" si="0"/>
        <v>39</v>
      </c>
      <c r="K3" s="194">
        <v>2</v>
      </c>
    </row>
    <row r="4" spans="1:11" s="7" customFormat="1" ht="31.35" customHeight="1" x14ac:dyDescent="0.25">
      <c r="A4" s="17">
        <v>265</v>
      </c>
      <c r="B4" s="17" t="s">
        <v>479</v>
      </c>
      <c r="C4" s="17" t="s">
        <v>480</v>
      </c>
      <c r="D4" s="18" t="s">
        <v>572</v>
      </c>
      <c r="E4" s="180">
        <v>33.200000000000003</v>
      </c>
      <c r="F4" s="162">
        <v>0</v>
      </c>
      <c r="G4" s="13">
        <v>6.4</v>
      </c>
      <c r="H4" s="14" t="s">
        <v>583</v>
      </c>
      <c r="I4" s="41">
        <v>0</v>
      </c>
      <c r="J4" s="178">
        <f t="shared" si="0"/>
        <v>39.6</v>
      </c>
      <c r="K4" s="194">
        <v>3</v>
      </c>
    </row>
    <row r="5" spans="1:11" s="7" customFormat="1" ht="31.35" customHeight="1" x14ac:dyDescent="0.25">
      <c r="A5" s="17">
        <v>269</v>
      </c>
      <c r="B5" s="17" t="s">
        <v>481</v>
      </c>
      <c r="C5" s="17" t="s">
        <v>482</v>
      </c>
      <c r="D5" s="18" t="s">
        <v>573</v>
      </c>
      <c r="E5" s="180">
        <v>36.200000000000003</v>
      </c>
      <c r="F5" s="162">
        <v>0</v>
      </c>
      <c r="G5" s="13">
        <v>5.6</v>
      </c>
      <c r="H5" s="14" t="s">
        <v>598</v>
      </c>
      <c r="I5" s="16">
        <v>0</v>
      </c>
      <c r="J5" s="178">
        <f t="shared" si="0"/>
        <v>41.800000000000004</v>
      </c>
      <c r="K5" s="194">
        <v>4</v>
      </c>
    </row>
    <row r="6" spans="1:11" s="7" customFormat="1" ht="31.35" customHeight="1" x14ac:dyDescent="0.25">
      <c r="A6" s="17">
        <v>277</v>
      </c>
      <c r="B6" s="17" t="s">
        <v>485</v>
      </c>
      <c r="C6" s="17" t="s">
        <v>486</v>
      </c>
      <c r="D6" s="18" t="s">
        <v>487</v>
      </c>
      <c r="E6" s="180">
        <v>31.8</v>
      </c>
      <c r="F6" s="162">
        <v>8</v>
      </c>
      <c r="G6" s="13">
        <v>11.2</v>
      </c>
      <c r="H6" s="14" t="s">
        <v>596</v>
      </c>
      <c r="I6" s="16">
        <v>0</v>
      </c>
      <c r="J6" s="178">
        <f t="shared" si="0"/>
        <v>51</v>
      </c>
      <c r="K6" s="194">
        <v>5</v>
      </c>
    </row>
    <row r="7" spans="1:11" s="7" customFormat="1" ht="31.35" customHeight="1" x14ac:dyDescent="0.25">
      <c r="A7" s="20">
        <v>257</v>
      </c>
      <c r="B7" s="20" t="s">
        <v>477</v>
      </c>
      <c r="C7" s="20" t="s">
        <v>478</v>
      </c>
      <c r="D7" s="18" t="s">
        <v>328</v>
      </c>
      <c r="E7" s="180">
        <v>32.6</v>
      </c>
      <c r="F7" s="162">
        <v>12</v>
      </c>
      <c r="G7" s="23">
        <v>11.2</v>
      </c>
      <c r="H7" s="24" t="s">
        <v>596</v>
      </c>
      <c r="I7" s="22">
        <v>0</v>
      </c>
      <c r="J7" s="179">
        <f t="shared" si="0"/>
        <v>55.8</v>
      </c>
      <c r="K7" s="195">
        <v>6</v>
      </c>
    </row>
    <row r="8" spans="1:11" s="7" customFormat="1" ht="31.35" customHeight="1" x14ac:dyDescent="0.25">
      <c r="A8" s="17">
        <v>273</v>
      </c>
      <c r="B8" s="17" t="s">
        <v>483</v>
      </c>
      <c r="C8" s="17" t="s">
        <v>484</v>
      </c>
      <c r="D8" s="18" t="s">
        <v>137</v>
      </c>
      <c r="E8" s="180">
        <v>34</v>
      </c>
      <c r="F8" s="162">
        <v>16</v>
      </c>
      <c r="G8" s="13">
        <v>20</v>
      </c>
      <c r="H8" s="14" t="s">
        <v>599</v>
      </c>
      <c r="I8" s="96">
        <v>20</v>
      </c>
      <c r="J8" s="178">
        <f t="shared" si="0"/>
        <v>90</v>
      </c>
      <c r="K8" s="194">
        <v>7</v>
      </c>
    </row>
    <row r="9" spans="1:11" s="28" customFormat="1" ht="18" customHeight="1" x14ac:dyDescent="0.25">
      <c r="A9" s="15"/>
      <c r="B9" s="25"/>
      <c r="C9" s="25"/>
      <c r="D9" s="25"/>
      <c r="E9" s="15"/>
      <c r="F9" s="15"/>
      <c r="G9" s="26"/>
      <c r="H9" s="27"/>
      <c r="I9" s="15"/>
      <c r="J9" s="15"/>
      <c r="K9" s="15"/>
    </row>
    <row r="10" spans="1:11" s="28" customFormat="1" ht="18" customHeight="1" x14ac:dyDescent="0.25">
      <c r="A10" s="15"/>
      <c r="B10" s="25"/>
      <c r="C10" s="25"/>
      <c r="D10" s="25"/>
      <c r="E10" s="15"/>
      <c r="F10" s="15"/>
      <c r="G10" s="26"/>
      <c r="H10" s="27"/>
      <c r="I10" s="15"/>
      <c r="J10" s="15"/>
      <c r="K10" s="15"/>
    </row>
    <row r="11" spans="1:11" s="28" customFormat="1" ht="18" customHeight="1" x14ac:dyDescent="0.25">
      <c r="A11" s="15"/>
      <c r="B11" s="25"/>
      <c r="C11" s="25"/>
      <c r="D11" s="25"/>
      <c r="E11" s="15"/>
      <c r="F11" s="15"/>
      <c r="G11" s="26"/>
      <c r="H11" s="27"/>
      <c r="I11" s="15"/>
      <c r="J11" s="15"/>
      <c r="K11" s="15"/>
    </row>
    <row r="12" spans="1:11" s="28" customFormat="1" ht="18" customHeight="1" x14ac:dyDescent="0.25">
      <c r="A12" s="15"/>
      <c r="B12" s="25"/>
      <c r="C12" s="25"/>
      <c r="D12" s="25"/>
      <c r="E12" s="15"/>
      <c r="F12" s="15"/>
      <c r="G12" s="26"/>
      <c r="H12" s="27"/>
      <c r="I12" s="15"/>
      <c r="J12" s="15"/>
      <c r="K12" s="15"/>
    </row>
    <row r="13" spans="1:11" s="28" customFormat="1" ht="18" customHeight="1" x14ac:dyDescent="0.25">
      <c r="A13" s="15"/>
      <c r="B13" s="25"/>
      <c r="C13" s="25"/>
      <c r="D13" s="25"/>
      <c r="E13" s="15"/>
      <c r="F13" s="15"/>
      <c r="G13" s="26"/>
      <c r="H13" s="27"/>
      <c r="I13" s="15"/>
      <c r="J13" s="15"/>
      <c r="K13" s="15"/>
    </row>
    <row r="14" spans="1:11" s="28" customFormat="1" ht="18" customHeight="1" x14ac:dyDescent="0.25">
      <c r="A14" s="15"/>
      <c r="B14" s="25"/>
      <c r="C14" s="25"/>
      <c r="D14" s="25"/>
      <c r="E14" s="15"/>
      <c r="F14" s="15"/>
      <c r="G14" s="26"/>
      <c r="H14" s="27"/>
      <c r="I14" s="15"/>
      <c r="J14" s="15"/>
      <c r="K14" s="15"/>
    </row>
    <row r="15" spans="1:11" s="28" customFormat="1" ht="18" customHeight="1" x14ac:dyDescent="0.25">
      <c r="A15" s="15"/>
      <c r="B15" s="25"/>
      <c r="C15" s="25"/>
      <c r="D15" s="25"/>
      <c r="E15" s="15"/>
      <c r="F15" s="15"/>
      <c r="G15" s="26"/>
      <c r="H15" s="27"/>
      <c r="I15" s="15"/>
      <c r="J15" s="15"/>
      <c r="K15" s="15"/>
    </row>
    <row r="16" spans="1:11" s="28" customFormat="1" ht="18" customHeight="1" x14ac:dyDescent="0.25">
      <c r="A16" s="15"/>
      <c r="B16" s="25"/>
      <c r="C16" s="25"/>
      <c r="D16" s="25"/>
      <c r="E16" s="15"/>
      <c r="F16" s="15"/>
      <c r="G16" s="26"/>
      <c r="H16" s="27"/>
      <c r="I16" s="15"/>
      <c r="J16" s="15"/>
      <c r="K16" s="15"/>
    </row>
    <row r="17" spans="1:11" s="28" customFormat="1" ht="18" customHeight="1" x14ac:dyDescent="0.25">
      <c r="A17" s="15"/>
      <c r="B17" s="25"/>
      <c r="C17" s="25"/>
      <c r="D17" s="25"/>
      <c r="E17" s="15"/>
      <c r="F17" s="15"/>
      <c r="G17" s="26"/>
      <c r="H17" s="27"/>
      <c r="I17" s="15"/>
      <c r="J17" s="15"/>
      <c r="K17" s="15"/>
    </row>
    <row r="18" spans="1:11" s="28" customFormat="1" ht="18" customHeight="1" x14ac:dyDescent="0.25">
      <c r="A18" s="15"/>
      <c r="B18" s="25"/>
      <c r="C18" s="25"/>
      <c r="D18" s="25"/>
      <c r="E18" s="15"/>
      <c r="F18" s="15"/>
      <c r="G18" s="26"/>
      <c r="H18" s="27"/>
      <c r="I18" s="15"/>
      <c r="J18" s="15"/>
      <c r="K18" s="15"/>
    </row>
    <row r="19" spans="1:11" s="28" customFormat="1" ht="18" customHeight="1" x14ac:dyDescent="0.25">
      <c r="A19" s="15"/>
      <c r="B19" s="25"/>
      <c r="C19" s="25"/>
      <c r="D19" s="25"/>
      <c r="E19" s="15"/>
      <c r="F19" s="15"/>
      <c r="G19" s="26"/>
      <c r="H19" s="27"/>
      <c r="I19" s="15"/>
      <c r="J19" s="15"/>
      <c r="K19" s="15"/>
    </row>
    <row r="20" spans="1:11" s="28" customFormat="1" ht="18" customHeight="1" x14ac:dyDescent="0.25">
      <c r="A20" s="15"/>
      <c r="B20" s="25"/>
      <c r="C20" s="25"/>
      <c r="D20" s="25"/>
      <c r="E20" s="15"/>
      <c r="F20" s="15"/>
      <c r="G20" s="26"/>
      <c r="H20" s="27"/>
      <c r="I20" s="15"/>
      <c r="J20" s="15"/>
      <c r="K20" s="15"/>
    </row>
    <row r="21" spans="1:11" s="28" customFormat="1" ht="18" customHeight="1" x14ac:dyDescent="0.25">
      <c r="A21" s="15"/>
      <c r="B21" s="25"/>
      <c r="C21" s="25"/>
      <c r="D21" s="25"/>
      <c r="E21" s="15"/>
      <c r="F21" s="15"/>
      <c r="G21" s="26"/>
      <c r="H21" s="27"/>
      <c r="I21" s="15"/>
      <c r="J21" s="15"/>
      <c r="K21" s="15"/>
    </row>
    <row r="22" spans="1:11" s="28" customFormat="1" ht="18" customHeight="1" x14ac:dyDescent="0.25">
      <c r="A22" s="15"/>
      <c r="B22" s="25"/>
      <c r="C22" s="25"/>
      <c r="D22" s="25"/>
      <c r="E22" s="15"/>
      <c r="F22" s="15"/>
      <c r="G22" s="26"/>
      <c r="H22" s="27"/>
      <c r="I22" s="15"/>
      <c r="J22" s="15"/>
      <c r="K22" s="15"/>
    </row>
    <row r="23" spans="1:11" s="28" customFormat="1" ht="18" customHeight="1" x14ac:dyDescent="0.25">
      <c r="A23" s="15"/>
      <c r="B23" s="25"/>
      <c r="C23" s="25"/>
      <c r="D23" s="25"/>
      <c r="E23" s="15"/>
      <c r="F23" s="15"/>
      <c r="G23" s="26"/>
      <c r="H23" s="27"/>
      <c r="I23" s="15"/>
      <c r="J23" s="15"/>
      <c r="K23" s="15"/>
    </row>
    <row r="24" spans="1:11" s="28" customFormat="1" ht="18" customHeight="1" x14ac:dyDescent="0.25">
      <c r="A24" s="15"/>
      <c r="B24" s="25"/>
      <c r="C24" s="25"/>
      <c r="D24" s="25"/>
      <c r="E24" s="15"/>
      <c r="F24" s="15"/>
      <c r="G24" s="26"/>
      <c r="H24" s="27"/>
      <c r="I24" s="15"/>
      <c r="J24" s="15"/>
      <c r="K24" s="15"/>
    </row>
    <row r="25" spans="1:11" s="28" customFormat="1" ht="18" customHeight="1" x14ac:dyDescent="0.25">
      <c r="A25" s="15"/>
      <c r="B25" s="25"/>
      <c r="C25" s="25"/>
      <c r="D25" s="25"/>
      <c r="E25" s="15"/>
      <c r="F25" s="15"/>
      <c r="G25" s="26"/>
      <c r="H25" s="27"/>
      <c r="I25" s="15"/>
      <c r="J25" s="15"/>
      <c r="K25" s="15"/>
    </row>
    <row r="26" spans="1:11" s="28" customFormat="1" ht="18" customHeight="1" x14ac:dyDescent="0.25">
      <c r="A26" s="15"/>
      <c r="B26" s="25"/>
      <c r="C26" s="25"/>
      <c r="D26" s="25"/>
      <c r="E26" s="15"/>
      <c r="F26" s="15"/>
      <c r="G26" s="26"/>
      <c r="H26" s="27"/>
      <c r="I26" s="15"/>
      <c r="J26" s="15"/>
      <c r="K26" s="15"/>
    </row>
    <row r="27" spans="1:11" s="28" customFormat="1" ht="18" customHeight="1" x14ac:dyDescent="0.25">
      <c r="A27" s="15"/>
      <c r="B27" s="25"/>
      <c r="C27" s="25"/>
      <c r="D27" s="25"/>
      <c r="E27" s="15"/>
      <c r="F27" s="15"/>
      <c r="G27" s="26"/>
      <c r="H27" s="27"/>
      <c r="I27" s="15"/>
      <c r="J27" s="15"/>
      <c r="K27" s="15"/>
    </row>
    <row r="28" spans="1:11" s="28" customFormat="1" ht="18" customHeight="1" x14ac:dyDescent="0.25">
      <c r="A28" s="15"/>
      <c r="B28" s="25"/>
      <c r="C28" s="25"/>
      <c r="D28" s="25"/>
      <c r="E28" s="15"/>
      <c r="F28" s="15"/>
      <c r="G28" s="26"/>
      <c r="H28" s="27"/>
      <c r="I28" s="15"/>
      <c r="J28" s="15"/>
      <c r="K28" s="15"/>
    </row>
    <row r="29" spans="1:11" s="28" customFormat="1" ht="18" customHeight="1" x14ac:dyDescent="0.25">
      <c r="A29" s="15"/>
      <c r="B29" s="25"/>
      <c r="C29" s="25"/>
      <c r="D29" s="25"/>
      <c r="E29" s="15"/>
      <c r="F29" s="15"/>
      <c r="G29" s="26"/>
      <c r="H29" s="27"/>
      <c r="I29" s="15"/>
      <c r="J29" s="15"/>
      <c r="K29" s="15"/>
    </row>
    <row r="30" spans="1:11" s="28" customFormat="1" ht="18" customHeight="1" x14ac:dyDescent="0.25">
      <c r="A30" s="15"/>
      <c r="B30" s="25"/>
      <c r="C30" s="25"/>
      <c r="D30" s="25"/>
      <c r="E30" s="15"/>
      <c r="F30" s="15"/>
      <c r="G30" s="26"/>
      <c r="H30" s="27"/>
      <c r="I30" s="15"/>
      <c r="J30" s="15"/>
      <c r="K30" s="15"/>
    </row>
    <row r="31" spans="1:11" s="28" customFormat="1" ht="18" customHeight="1" x14ac:dyDescent="0.25">
      <c r="A31" s="15"/>
      <c r="B31" s="25"/>
      <c r="C31" s="25"/>
      <c r="D31" s="25"/>
      <c r="E31" s="15"/>
      <c r="F31" s="15"/>
      <c r="G31" s="26"/>
      <c r="H31" s="27"/>
      <c r="I31" s="15"/>
      <c r="J31" s="15"/>
      <c r="K31" s="15"/>
    </row>
    <row r="32" spans="1:11" s="28" customFormat="1" ht="18" customHeight="1" x14ac:dyDescent="0.25">
      <c r="A32" s="15"/>
      <c r="B32" s="25"/>
      <c r="C32" s="25"/>
      <c r="D32" s="25"/>
      <c r="E32" s="15"/>
      <c r="F32" s="15"/>
      <c r="G32" s="26"/>
      <c r="H32" s="27"/>
      <c r="I32" s="15"/>
      <c r="J32" s="15"/>
      <c r="K32" s="15"/>
    </row>
    <row r="33" spans="1:11" s="28" customFormat="1" ht="18" customHeight="1" x14ac:dyDescent="0.25">
      <c r="A33" s="15"/>
      <c r="B33" s="25"/>
      <c r="C33" s="25"/>
      <c r="D33" s="25"/>
      <c r="E33" s="15"/>
      <c r="F33" s="15"/>
      <c r="G33" s="26"/>
      <c r="H33" s="27"/>
      <c r="I33" s="15"/>
      <c r="J33" s="15"/>
      <c r="K33" s="15"/>
    </row>
    <row r="34" spans="1:11" s="28" customFormat="1" ht="18" customHeight="1" x14ac:dyDescent="0.25">
      <c r="A34" s="15"/>
      <c r="B34" s="25"/>
      <c r="C34" s="25"/>
      <c r="D34" s="25"/>
      <c r="E34" s="15"/>
      <c r="F34" s="15"/>
      <c r="G34" s="26"/>
      <c r="H34" s="27"/>
      <c r="I34" s="15"/>
      <c r="J34" s="15"/>
      <c r="K34" s="15"/>
    </row>
    <row r="35" spans="1:11" s="28" customFormat="1" ht="18" customHeight="1" x14ac:dyDescent="0.25">
      <c r="A35" s="15"/>
      <c r="B35" s="25"/>
      <c r="C35" s="25"/>
      <c r="D35" s="25"/>
      <c r="E35" s="15"/>
      <c r="F35" s="15"/>
      <c r="G35" s="26"/>
      <c r="H35" s="27"/>
      <c r="I35" s="15"/>
      <c r="J35" s="15"/>
      <c r="K35" s="15"/>
    </row>
    <row r="36" spans="1:11" s="36" customFormat="1" x14ac:dyDescent="0.25">
      <c r="A36" s="34"/>
      <c r="B36" s="35"/>
      <c r="E36" s="34"/>
      <c r="F36" s="34"/>
      <c r="G36" s="37"/>
      <c r="H36" s="38"/>
      <c r="I36" s="34"/>
      <c r="J36" s="34"/>
    </row>
    <row r="37" spans="1:11" s="36" customFormat="1" x14ac:dyDescent="0.25">
      <c r="A37" s="34"/>
      <c r="B37" s="35"/>
      <c r="E37" s="34"/>
      <c r="F37" s="34"/>
      <c r="G37" s="37"/>
      <c r="H37" s="38"/>
      <c r="I37" s="34"/>
      <c r="J37" s="34"/>
    </row>
    <row r="38" spans="1:11" s="36" customFormat="1" x14ac:dyDescent="0.25">
      <c r="A38" s="34"/>
      <c r="B38" s="35"/>
      <c r="E38" s="34"/>
      <c r="F38" s="34"/>
      <c r="G38" s="37"/>
      <c r="H38" s="38"/>
      <c r="I38" s="34"/>
      <c r="J38" s="34"/>
    </row>
    <row r="39" spans="1:11" s="6" customFormat="1" x14ac:dyDescent="0.25">
      <c r="A39" s="5"/>
      <c r="B39" s="10"/>
      <c r="E39" s="5"/>
      <c r="F39" s="5"/>
      <c r="G39" s="8"/>
      <c r="H39" s="9"/>
      <c r="I39" s="5"/>
      <c r="J39" s="5"/>
    </row>
    <row r="40" spans="1:11" s="6" customFormat="1" x14ac:dyDescent="0.25">
      <c r="A40" s="5"/>
      <c r="B40" s="10"/>
      <c r="E40" s="5"/>
      <c r="F40" s="5"/>
      <c r="G40" s="8"/>
      <c r="H40" s="9"/>
      <c r="I40" s="5"/>
      <c r="J40" s="5"/>
    </row>
    <row r="41" spans="1:11" s="6" customFormat="1" x14ac:dyDescent="0.25">
      <c r="A41" s="5"/>
      <c r="B41" s="10"/>
      <c r="E41" s="5"/>
      <c r="F41" s="5"/>
      <c r="G41" s="8"/>
      <c r="H41" s="9"/>
      <c r="I41" s="5"/>
      <c r="J41" s="5"/>
    </row>
    <row r="42" spans="1:11" s="6" customFormat="1" x14ac:dyDescent="0.25">
      <c r="A42" s="5"/>
      <c r="B42" s="10"/>
      <c r="E42" s="5"/>
      <c r="F42" s="5"/>
      <c r="G42" s="8"/>
      <c r="H42" s="9"/>
      <c r="I42" s="5"/>
      <c r="J42" s="5"/>
    </row>
    <row r="43" spans="1:11" s="6" customFormat="1" x14ac:dyDescent="0.25">
      <c r="A43" s="5"/>
      <c r="B43" s="10"/>
      <c r="E43" s="5"/>
      <c r="F43" s="5"/>
      <c r="G43" s="8"/>
      <c r="H43" s="9"/>
      <c r="I43" s="5"/>
      <c r="J43" s="5"/>
    </row>
  </sheetData>
  <sortState ref="A2:J8">
    <sortCondition ref="J2:J8"/>
  </sortState>
  <mergeCells count="1">
    <mergeCell ref="G1:H1"/>
  </mergeCell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&amp;COPEN SECTION C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Layout" zoomScaleNormal="100" workbookViewId="0">
      <selection activeCell="J2" sqref="J2:J7"/>
    </sheetView>
  </sheetViews>
  <sheetFormatPr defaultRowHeight="15" x14ac:dyDescent="0.25"/>
  <cols>
    <col min="1" max="1" width="4.42578125" style="2" customWidth="1"/>
    <col min="2" max="2" width="17.42578125" style="11" customWidth="1"/>
    <col min="3" max="3" width="19.7109375" customWidth="1"/>
    <col min="4" max="4" width="12.85546875" customWidth="1"/>
    <col min="5" max="5" width="6.42578125" style="2" customWidth="1"/>
    <col min="6" max="6" width="5.42578125" style="2" customWidth="1"/>
    <col min="7" max="7" width="5.42578125" style="4" customWidth="1"/>
    <col min="8" max="8" width="6.42578125" style="3" customWidth="1"/>
    <col min="9" max="9" width="5.42578125" style="2" customWidth="1"/>
    <col min="10" max="10" width="7.140625" style="2" customWidth="1"/>
    <col min="11" max="11" width="6.28515625" customWidth="1"/>
  </cols>
  <sheetData>
    <row r="1" spans="1:11" s="6" customFormat="1" ht="18" customHeight="1" x14ac:dyDescent="0.25">
      <c r="A1" s="12" t="s">
        <v>0</v>
      </c>
      <c r="B1" s="12" t="s">
        <v>2</v>
      </c>
      <c r="C1" s="12" t="s">
        <v>1</v>
      </c>
      <c r="D1" s="12" t="s">
        <v>3</v>
      </c>
      <c r="E1" s="12" t="s">
        <v>38</v>
      </c>
      <c r="F1" s="12" t="s">
        <v>39</v>
      </c>
      <c r="G1" s="229" t="s">
        <v>4</v>
      </c>
      <c r="H1" s="229"/>
      <c r="I1" s="12" t="s">
        <v>5</v>
      </c>
      <c r="J1" s="12" t="s">
        <v>6</v>
      </c>
      <c r="K1" s="12" t="s">
        <v>7</v>
      </c>
    </row>
    <row r="2" spans="1:11" s="7" customFormat="1" ht="31.35" customHeight="1" x14ac:dyDescent="0.25">
      <c r="A2" s="17">
        <v>266</v>
      </c>
      <c r="B2" s="19" t="s">
        <v>494</v>
      </c>
      <c r="C2" s="19" t="s">
        <v>495</v>
      </c>
      <c r="D2" s="18" t="s">
        <v>409</v>
      </c>
      <c r="E2" s="180">
        <v>29.6</v>
      </c>
      <c r="F2" s="162">
        <v>0</v>
      </c>
      <c r="G2" s="13">
        <v>2.4</v>
      </c>
      <c r="H2" s="14" t="s">
        <v>602</v>
      </c>
      <c r="I2" s="16">
        <v>0</v>
      </c>
      <c r="J2" s="178">
        <f t="shared" ref="J2:J7" si="0">(SUM(E2:G2)+(I2))</f>
        <v>32</v>
      </c>
      <c r="K2" s="194">
        <v>1</v>
      </c>
    </row>
    <row r="3" spans="1:11" s="7" customFormat="1" ht="31.35" customHeight="1" x14ac:dyDescent="0.25">
      <c r="A3" s="17">
        <v>256</v>
      </c>
      <c r="B3" s="19" t="s">
        <v>465</v>
      </c>
      <c r="C3" s="19" t="s">
        <v>466</v>
      </c>
      <c r="D3" s="18" t="s">
        <v>328</v>
      </c>
      <c r="E3" s="180">
        <v>22.4</v>
      </c>
      <c r="F3" s="162">
        <v>4</v>
      </c>
      <c r="G3" s="13">
        <v>9.1999999999999993</v>
      </c>
      <c r="H3" s="14" t="s">
        <v>586</v>
      </c>
      <c r="I3" s="16">
        <v>0</v>
      </c>
      <c r="J3" s="178">
        <f t="shared" si="0"/>
        <v>35.599999999999994</v>
      </c>
      <c r="K3" s="194">
        <v>2</v>
      </c>
    </row>
    <row r="4" spans="1:11" s="7" customFormat="1" ht="31.35" customHeight="1" x14ac:dyDescent="0.25">
      <c r="A4" s="17">
        <v>258</v>
      </c>
      <c r="B4" s="19" t="s">
        <v>490</v>
      </c>
      <c r="C4" s="19" t="s">
        <v>491</v>
      </c>
      <c r="D4" s="18" t="s">
        <v>66</v>
      </c>
      <c r="E4" s="182">
        <v>31.2</v>
      </c>
      <c r="F4" s="162">
        <v>0</v>
      </c>
      <c r="G4" s="13">
        <v>10.4</v>
      </c>
      <c r="H4" s="14" t="s">
        <v>592</v>
      </c>
      <c r="I4" s="16">
        <v>0</v>
      </c>
      <c r="J4" s="178">
        <f t="shared" si="0"/>
        <v>41.6</v>
      </c>
      <c r="K4" s="194">
        <v>3</v>
      </c>
    </row>
    <row r="5" spans="1:11" s="7" customFormat="1" ht="31.35" customHeight="1" x14ac:dyDescent="0.25">
      <c r="A5" s="17">
        <v>270</v>
      </c>
      <c r="B5" s="19" t="s">
        <v>496</v>
      </c>
      <c r="C5" s="19" t="s">
        <v>497</v>
      </c>
      <c r="D5" s="18" t="s">
        <v>325</v>
      </c>
      <c r="E5" s="182">
        <v>35.200000000000003</v>
      </c>
      <c r="F5" s="162">
        <v>0</v>
      </c>
      <c r="G5" s="13">
        <v>14.8</v>
      </c>
      <c r="H5" s="14" t="s">
        <v>603</v>
      </c>
      <c r="I5" s="16">
        <v>0</v>
      </c>
      <c r="J5" s="178">
        <f t="shared" si="0"/>
        <v>50</v>
      </c>
      <c r="K5" s="194">
        <v>4</v>
      </c>
    </row>
    <row r="6" spans="1:11" s="7" customFormat="1" ht="31.35" customHeight="1" x14ac:dyDescent="0.25">
      <c r="A6" s="17">
        <v>274</v>
      </c>
      <c r="B6" s="19" t="s">
        <v>498</v>
      </c>
      <c r="C6" s="19" t="s">
        <v>499</v>
      </c>
      <c r="D6" s="18" t="s">
        <v>502</v>
      </c>
      <c r="E6" s="182">
        <v>35</v>
      </c>
      <c r="F6" s="162">
        <v>0</v>
      </c>
      <c r="G6" s="13">
        <v>17.2</v>
      </c>
      <c r="H6" s="14" t="s">
        <v>604</v>
      </c>
      <c r="I6" s="16">
        <v>0</v>
      </c>
      <c r="J6" s="178">
        <f t="shared" si="0"/>
        <v>52.2</v>
      </c>
      <c r="K6" s="194">
        <v>5</v>
      </c>
    </row>
    <row r="7" spans="1:11" s="7" customFormat="1" ht="31.35" customHeight="1" x14ac:dyDescent="0.25">
      <c r="A7" s="17">
        <v>254</v>
      </c>
      <c r="B7" s="19" t="s">
        <v>488</v>
      </c>
      <c r="C7" s="19" t="s">
        <v>489</v>
      </c>
      <c r="D7" s="18" t="s">
        <v>330</v>
      </c>
      <c r="E7" s="180">
        <v>32.799999999999997</v>
      </c>
      <c r="F7" s="162">
        <v>12</v>
      </c>
      <c r="G7" s="13">
        <v>72.8</v>
      </c>
      <c r="H7" s="14" t="s">
        <v>601</v>
      </c>
      <c r="I7" s="16">
        <v>80</v>
      </c>
      <c r="J7" s="178">
        <f t="shared" si="0"/>
        <v>197.6</v>
      </c>
      <c r="K7" s="194">
        <v>6</v>
      </c>
    </row>
    <row r="8" spans="1:11" s="7" customFormat="1" ht="31.35" customHeight="1" x14ac:dyDescent="0.25">
      <c r="A8" s="17">
        <v>278</v>
      </c>
      <c r="B8" s="19" t="s">
        <v>500</v>
      </c>
      <c r="C8" s="19" t="s">
        <v>501</v>
      </c>
      <c r="D8" s="18" t="s">
        <v>333</v>
      </c>
      <c r="E8" s="180">
        <v>32</v>
      </c>
      <c r="F8" s="162">
        <v>12</v>
      </c>
      <c r="G8" s="96" t="s">
        <v>581</v>
      </c>
      <c r="H8" s="96" t="s">
        <v>581</v>
      </c>
      <c r="I8" s="16" t="s">
        <v>581</v>
      </c>
      <c r="J8" s="16" t="s">
        <v>581</v>
      </c>
      <c r="K8" s="194">
        <v>7</v>
      </c>
    </row>
    <row r="9" spans="1:11" s="28" customFormat="1" ht="18" customHeight="1" x14ac:dyDescent="0.25">
      <c r="A9" s="15"/>
      <c r="B9" s="25"/>
      <c r="C9" s="25"/>
      <c r="D9" s="25"/>
      <c r="E9" s="15"/>
      <c r="F9" s="15"/>
      <c r="G9" s="26"/>
      <c r="H9" s="27"/>
      <c r="I9" s="15"/>
      <c r="J9" s="15"/>
      <c r="K9" s="15"/>
    </row>
    <row r="10" spans="1:11" s="28" customFormat="1" ht="18" customHeight="1" x14ac:dyDescent="0.25">
      <c r="A10" s="15"/>
      <c r="B10" s="25"/>
      <c r="C10" s="25"/>
      <c r="D10" s="25"/>
      <c r="E10" s="15"/>
      <c r="F10" s="15"/>
      <c r="G10" s="26"/>
      <c r="H10" s="27"/>
      <c r="I10" s="15"/>
      <c r="J10" s="15"/>
      <c r="K10" s="15"/>
    </row>
    <row r="11" spans="1:11" s="28" customFormat="1" ht="18" customHeight="1" x14ac:dyDescent="0.25">
      <c r="A11" s="15"/>
      <c r="B11" s="25"/>
      <c r="C11" s="25"/>
      <c r="D11" s="25"/>
      <c r="E11" s="15"/>
      <c r="F11" s="15"/>
      <c r="G11" s="26"/>
      <c r="H11" s="27"/>
      <c r="I11" s="15"/>
      <c r="J11" s="15"/>
      <c r="K11" s="15"/>
    </row>
    <row r="12" spans="1:11" s="28" customFormat="1" ht="18" customHeight="1" x14ac:dyDescent="0.25">
      <c r="A12" s="15"/>
      <c r="B12" s="25"/>
      <c r="C12" s="25"/>
      <c r="D12" s="25"/>
      <c r="E12" s="15"/>
      <c r="F12" s="15"/>
      <c r="G12" s="26"/>
      <c r="H12" s="27"/>
      <c r="I12" s="15"/>
      <c r="J12" s="15"/>
      <c r="K12" s="15"/>
    </row>
    <row r="13" spans="1:11" s="28" customFormat="1" ht="18" customHeight="1" x14ac:dyDescent="0.25">
      <c r="A13" s="15"/>
      <c r="B13" s="25"/>
      <c r="C13" s="25"/>
      <c r="D13" s="25"/>
      <c r="E13" s="15"/>
      <c r="F13" s="15"/>
      <c r="G13" s="26"/>
      <c r="H13" s="27"/>
      <c r="I13" s="15"/>
      <c r="J13" s="15"/>
      <c r="K13" s="15"/>
    </row>
    <row r="14" spans="1:11" s="28" customFormat="1" ht="18" customHeight="1" x14ac:dyDescent="0.25">
      <c r="A14" s="15"/>
      <c r="B14" s="25"/>
      <c r="C14" s="25"/>
      <c r="D14" s="25"/>
      <c r="E14" s="15"/>
      <c r="F14" s="15"/>
      <c r="G14" s="26"/>
      <c r="H14" s="27"/>
      <c r="I14" s="15"/>
      <c r="J14" s="15"/>
      <c r="K14" s="15"/>
    </row>
    <row r="15" spans="1:11" s="28" customFormat="1" ht="18" customHeight="1" x14ac:dyDescent="0.25">
      <c r="A15" s="15"/>
      <c r="B15" s="25"/>
      <c r="C15" s="25"/>
      <c r="D15" s="25"/>
      <c r="E15" s="15"/>
      <c r="F15" s="15"/>
      <c r="G15" s="26"/>
      <c r="H15" s="27"/>
      <c r="I15" s="15"/>
      <c r="J15" s="15"/>
      <c r="K15" s="15"/>
    </row>
    <row r="16" spans="1:11" s="28" customFormat="1" ht="18" customHeight="1" x14ac:dyDescent="0.25">
      <c r="A16" s="15"/>
      <c r="B16" s="25"/>
      <c r="C16" s="25"/>
      <c r="D16" s="25"/>
      <c r="E16" s="15"/>
      <c r="F16" s="15"/>
      <c r="G16" s="26"/>
      <c r="H16" s="27"/>
      <c r="I16" s="15"/>
      <c r="J16" s="15"/>
      <c r="K16" s="15"/>
    </row>
    <row r="17" spans="1:11" s="28" customFormat="1" ht="18" customHeight="1" x14ac:dyDescent="0.25">
      <c r="A17" s="15"/>
      <c r="B17" s="25"/>
      <c r="C17" s="25"/>
      <c r="D17" s="25"/>
      <c r="E17" s="15"/>
      <c r="F17" s="15"/>
      <c r="G17" s="26"/>
      <c r="H17" s="27"/>
      <c r="I17" s="15"/>
      <c r="J17" s="15"/>
      <c r="K17" s="15"/>
    </row>
    <row r="18" spans="1:11" s="28" customFormat="1" ht="18" customHeight="1" x14ac:dyDescent="0.25">
      <c r="A18" s="15"/>
      <c r="B18" s="25"/>
      <c r="C18" s="25"/>
      <c r="D18" s="25"/>
      <c r="E18" s="15"/>
      <c r="F18" s="15"/>
      <c r="G18" s="26"/>
      <c r="H18" s="27"/>
      <c r="I18" s="15"/>
      <c r="J18" s="15"/>
      <c r="K18" s="15"/>
    </row>
    <row r="19" spans="1:11" s="28" customFormat="1" ht="18" customHeight="1" x14ac:dyDescent="0.25">
      <c r="A19" s="15"/>
      <c r="B19" s="25"/>
      <c r="C19" s="25"/>
      <c r="D19" s="25"/>
      <c r="E19" s="15"/>
      <c r="F19" s="15"/>
      <c r="G19" s="26"/>
      <c r="H19" s="27"/>
      <c r="I19" s="15"/>
      <c r="J19" s="15"/>
      <c r="K19" s="15"/>
    </row>
    <row r="20" spans="1:11" s="28" customFormat="1" ht="18" customHeight="1" x14ac:dyDescent="0.25">
      <c r="A20" s="15"/>
      <c r="B20" s="25"/>
      <c r="C20" s="25"/>
      <c r="D20" s="25"/>
      <c r="E20" s="15"/>
      <c r="F20" s="15"/>
      <c r="G20" s="26"/>
      <c r="H20" s="27"/>
      <c r="I20" s="15"/>
      <c r="J20" s="15"/>
      <c r="K20" s="15"/>
    </row>
    <row r="21" spans="1:11" s="28" customFormat="1" ht="18" customHeight="1" x14ac:dyDescent="0.25">
      <c r="A21" s="15"/>
      <c r="B21" s="25"/>
      <c r="C21" s="25"/>
      <c r="D21" s="25"/>
      <c r="E21" s="15"/>
      <c r="F21" s="15"/>
      <c r="G21" s="26"/>
      <c r="H21" s="27"/>
      <c r="I21" s="15"/>
      <c r="J21" s="15"/>
      <c r="K21" s="15"/>
    </row>
    <row r="22" spans="1:11" s="28" customFormat="1" ht="18" customHeight="1" x14ac:dyDescent="0.25">
      <c r="A22" s="15"/>
      <c r="B22" s="25"/>
      <c r="C22" s="25"/>
      <c r="D22" s="25"/>
      <c r="E22" s="15"/>
      <c r="F22" s="15"/>
      <c r="G22" s="26"/>
      <c r="H22" s="27"/>
      <c r="I22" s="15"/>
      <c r="J22" s="15"/>
      <c r="K22" s="15"/>
    </row>
    <row r="23" spans="1:11" s="28" customFormat="1" ht="18" customHeight="1" x14ac:dyDescent="0.25">
      <c r="A23" s="15"/>
      <c r="B23" s="25"/>
      <c r="C23" s="25"/>
      <c r="D23" s="25"/>
      <c r="E23" s="15"/>
      <c r="F23" s="15"/>
      <c r="G23" s="26"/>
      <c r="H23" s="27"/>
      <c r="I23" s="15"/>
      <c r="J23" s="15"/>
      <c r="K23" s="15"/>
    </row>
    <row r="24" spans="1:11" s="28" customFormat="1" ht="18" customHeight="1" x14ac:dyDescent="0.25">
      <c r="A24" s="15"/>
      <c r="B24" s="25"/>
      <c r="C24" s="25"/>
      <c r="D24" s="25"/>
      <c r="E24" s="15"/>
      <c r="F24" s="15"/>
      <c r="G24" s="26"/>
      <c r="H24" s="27"/>
      <c r="I24" s="15"/>
      <c r="J24" s="15"/>
      <c r="K24" s="15"/>
    </row>
    <row r="25" spans="1:11" s="28" customFormat="1" ht="18" customHeight="1" x14ac:dyDescent="0.25">
      <c r="A25" s="15"/>
      <c r="B25" s="25"/>
      <c r="C25" s="25"/>
      <c r="D25" s="25"/>
      <c r="E25" s="15"/>
      <c r="F25" s="15"/>
      <c r="G25" s="26"/>
      <c r="H25" s="27"/>
      <c r="I25" s="15"/>
      <c r="J25" s="15"/>
      <c r="K25" s="15"/>
    </row>
    <row r="26" spans="1:11" s="28" customFormat="1" ht="18" customHeight="1" x14ac:dyDescent="0.25">
      <c r="A26" s="15"/>
      <c r="B26" s="25"/>
      <c r="C26" s="25"/>
      <c r="D26" s="25"/>
      <c r="E26" s="15"/>
      <c r="F26" s="15"/>
      <c r="G26" s="26"/>
      <c r="H26" s="27"/>
      <c r="I26" s="15"/>
      <c r="J26" s="15"/>
      <c r="K26" s="15"/>
    </row>
    <row r="27" spans="1:11" s="28" customFormat="1" ht="18" customHeight="1" x14ac:dyDescent="0.25">
      <c r="A27" s="15"/>
      <c r="B27" s="25"/>
      <c r="C27" s="25"/>
      <c r="D27" s="25"/>
      <c r="E27" s="15"/>
      <c r="F27" s="15"/>
      <c r="G27" s="26"/>
      <c r="H27" s="27"/>
      <c r="I27" s="15"/>
      <c r="J27" s="15"/>
      <c r="K27" s="15"/>
    </row>
    <row r="28" spans="1:11" s="28" customFormat="1" ht="18" customHeight="1" x14ac:dyDescent="0.25">
      <c r="A28" s="15"/>
      <c r="B28" s="25"/>
      <c r="C28" s="25"/>
      <c r="D28" s="25"/>
      <c r="E28" s="15"/>
      <c r="F28" s="15"/>
      <c r="G28" s="26"/>
      <c r="H28" s="27"/>
      <c r="I28" s="15"/>
      <c r="J28" s="15"/>
      <c r="K28" s="15"/>
    </row>
    <row r="29" spans="1:11" s="28" customFormat="1" ht="18" customHeight="1" x14ac:dyDescent="0.25">
      <c r="A29" s="15"/>
      <c r="B29" s="25"/>
      <c r="C29" s="25"/>
      <c r="D29" s="25"/>
      <c r="E29" s="15"/>
      <c r="F29" s="15"/>
      <c r="G29" s="26"/>
      <c r="H29" s="27"/>
      <c r="I29" s="15"/>
      <c r="J29" s="15"/>
      <c r="K29" s="15"/>
    </row>
    <row r="30" spans="1:11" s="28" customFormat="1" ht="18" customHeight="1" x14ac:dyDescent="0.25">
      <c r="A30" s="15"/>
      <c r="B30" s="25"/>
      <c r="C30" s="25"/>
      <c r="D30" s="25"/>
      <c r="E30" s="15"/>
      <c r="F30" s="15"/>
      <c r="G30" s="26"/>
      <c r="H30" s="27"/>
      <c r="I30" s="15"/>
      <c r="J30" s="15"/>
      <c r="K30" s="15"/>
    </row>
    <row r="31" spans="1:11" s="28" customFormat="1" ht="18" customHeight="1" x14ac:dyDescent="0.25">
      <c r="A31" s="15"/>
      <c r="B31" s="25"/>
      <c r="C31" s="25"/>
      <c r="D31" s="25"/>
      <c r="E31" s="15"/>
      <c r="F31" s="15"/>
      <c r="G31" s="26"/>
      <c r="H31" s="27"/>
      <c r="I31" s="15"/>
      <c r="J31" s="15"/>
      <c r="K31" s="15"/>
    </row>
    <row r="32" spans="1:11" s="28" customFormat="1" ht="18" customHeight="1" x14ac:dyDescent="0.25">
      <c r="A32" s="15"/>
      <c r="B32" s="25"/>
      <c r="C32" s="25"/>
      <c r="D32" s="25"/>
      <c r="E32" s="15"/>
      <c r="F32" s="15"/>
      <c r="G32" s="26"/>
      <c r="H32" s="27"/>
      <c r="I32" s="15"/>
      <c r="J32" s="15"/>
      <c r="K32" s="15"/>
    </row>
    <row r="33" spans="1:11" s="28" customFormat="1" ht="18" customHeight="1" x14ac:dyDescent="0.25">
      <c r="A33" s="15"/>
      <c r="B33" s="25"/>
      <c r="C33" s="25"/>
      <c r="D33" s="25"/>
      <c r="E33" s="15"/>
      <c r="F33" s="15"/>
      <c r="G33" s="26"/>
      <c r="H33" s="27"/>
      <c r="I33" s="15"/>
      <c r="J33" s="15"/>
      <c r="K33" s="15"/>
    </row>
    <row r="34" spans="1:11" s="28" customFormat="1" ht="18" customHeight="1" x14ac:dyDescent="0.25">
      <c r="A34" s="15"/>
      <c r="B34" s="25"/>
      <c r="C34" s="25"/>
      <c r="D34" s="25"/>
      <c r="E34" s="15"/>
      <c r="F34" s="15"/>
      <c r="G34" s="26"/>
      <c r="H34" s="27"/>
      <c r="I34" s="15"/>
      <c r="J34" s="15"/>
      <c r="K34" s="15"/>
    </row>
    <row r="35" spans="1:11" s="28" customFormat="1" ht="18" customHeight="1" x14ac:dyDescent="0.25">
      <c r="A35" s="15"/>
      <c r="B35" s="25"/>
      <c r="C35" s="25"/>
      <c r="D35" s="25"/>
      <c r="E35" s="15"/>
      <c r="F35" s="15"/>
      <c r="G35" s="26"/>
      <c r="H35" s="27"/>
      <c r="I35" s="15"/>
      <c r="J35" s="15"/>
      <c r="K35" s="15"/>
    </row>
    <row r="36" spans="1:11" s="36" customFormat="1" x14ac:dyDescent="0.25">
      <c r="A36" s="34"/>
      <c r="B36" s="35"/>
      <c r="E36" s="34"/>
      <c r="F36" s="34"/>
      <c r="G36" s="37"/>
      <c r="H36" s="38"/>
      <c r="I36" s="34"/>
      <c r="J36" s="34"/>
    </row>
    <row r="37" spans="1:11" s="6" customFormat="1" x14ac:dyDescent="0.25">
      <c r="A37" s="5"/>
      <c r="B37" s="10"/>
      <c r="E37" s="5"/>
      <c r="F37" s="5"/>
      <c r="G37" s="8"/>
      <c r="H37" s="9"/>
      <c r="I37" s="5"/>
      <c r="J37" s="5"/>
    </row>
    <row r="38" spans="1:11" s="6" customFormat="1" x14ac:dyDescent="0.25">
      <c r="A38" s="5"/>
      <c r="B38" s="10"/>
      <c r="E38" s="5"/>
      <c r="F38" s="5"/>
      <c r="G38" s="8"/>
      <c r="H38" s="9"/>
      <c r="I38" s="5"/>
      <c r="J38" s="5"/>
    </row>
    <row r="39" spans="1:11" s="6" customFormat="1" x14ac:dyDescent="0.25">
      <c r="A39" s="5"/>
      <c r="B39" s="10"/>
      <c r="E39" s="5"/>
      <c r="F39" s="5"/>
      <c r="G39" s="8"/>
      <c r="H39" s="9"/>
      <c r="I39" s="5"/>
      <c r="J39" s="5"/>
    </row>
    <row r="40" spans="1:11" s="6" customFormat="1" x14ac:dyDescent="0.25">
      <c r="A40" s="5"/>
      <c r="B40" s="10"/>
      <c r="E40" s="5"/>
      <c r="F40" s="5"/>
      <c r="G40" s="8"/>
      <c r="H40" s="9"/>
      <c r="I40" s="5"/>
      <c r="J40" s="5"/>
    </row>
    <row r="41" spans="1:11" s="6" customFormat="1" x14ac:dyDescent="0.25">
      <c r="A41" s="5"/>
      <c r="B41" s="10"/>
      <c r="E41" s="5"/>
      <c r="F41" s="5"/>
      <c r="G41" s="8"/>
      <c r="H41" s="9"/>
      <c r="I41" s="5"/>
      <c r="J41" s="5"/>
    </row>
    <row r="42" spans="1:11" s="6" customFormat="1" x14ac:dyDescent="0.25">
      <c r="A42" s="5"/>
      <c r="B42" s="10"/>
      <c r="E42" s="5"/>
      <c r="F42" s="5"/>
      <c r="G42" s="8"/>
      <c r="H42" s="9"/>
      <c r="I42" s="5"/>
      <c r="J42" s="5"/>
    </row>
    <row r="43" spans="1:11" s="6" customFormat="1" x14ac:dyDescent="0.25">
      <c r="A43" s="5"/>
      <c r="B43" s="10"/>
      <c r="E43" s="5"/>
      <c r="F43" s="5"/>
      <c r="G43" s="8"/>
      <c r="H43" s="9"/>
      <c r="I43" s="5"/>
      <c r="J43" s="5"/>
    </row>
  </sheetData>
  <sortState ref="A2:J7">
    <sortCondition ref="J2:J7"/>
  </sortState>
  <mergeCells count="1">
    <mergeCell ref="G1:H1"/>
  </mergeCell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&amp;COPEN SECTION 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3"/>
  <sheetViews>
    <sheetView view="pageLayout" topLeftCell="A37" zoomScaleNormal="100" workbookViewId="0">
      <selection activeCell="F50" sqref="F50"/>
    </sheetView>
  </sheetViews>
  <sheetFormatPr defaultRowHeight="12.75" x14ac:dyDescent="0.25"/>
  <cols>
    <col min="1" max="1" width="4.7109375" style="119" customWidth="1"/>
    <col min="2" max="2" width="25.140625" style="119" customWidth="1"/>
    <col min="3" max="3" width="21.5703125" style="119" customWidth="1"/>
    <col min="4" max="5" width="5.7109375" style="119" customWidth="1"/>
    <col min="6" max="6" width="8.140625" style="113" customWidth="1"/>
    <col min="7" max="8" width="7" style="113" customWidth="1"/>
    <col min="9" max="9" width="7.5703125" style="113" customWidth="1"/>
    <col min="10" max="10" width="10.7109375" style="113" customWidth="1"/>
    <col min="11" max="11" width="9.140625" style="119"/>
    <col min="12" max="12" width="10.5703125" style="119" customWidth="1"/>
    <col min="13" max="13" width="10.140625" style="119" customWidth="1"/>
    <col min="14" max="14" width="4.42578125" style="115" customWidth="1"/>
    <col min="15" max="15" width="6.7109375" style="169" customWidth="1"/>
    <col min="16" max="16" width="24.85546875" style="116" customWidth="1"/>
    <col min="17" max="17" width="7.28515625" style="169" customWidth="1"/>
    <col min="18" max="18" width="8.140625" style="118" customWidth="1"/>
    <col min="19" max="16384" width="9.140625" style="119"/>
  </cols>
  <sheetData>
    <row r="1" spans="1:18" ht="17.100000000000001" customHeight="1" x14ac:dyDescent="0.25">
      <c r="A1" s="105" t="s">
        <v>509</v>
      </c>
      <c r="B1" s="105" t="s">
        <v>1</v>
      </c>
      <c r="C1" s="105" t="s">
        <v>2</v>
      </c>
      <c r="D1" s="105" t="s">
        <v>510</v>
      </c>
      <c r="E1" s="105" t="s">
        <v>511</v>
      </c>
      <c r="F1" s="101" t="s">
        <v>512</v>
      </c>
      <c r="G1" s="105" t="s">
        <v>513</v>
      </c>
      <c r="H1" s="238" t="s">
        <v>4</v>
      </c>
      <c r="I1" s="238"/>
      <c r="J1" s="105" t="s">
        <v>528</v>
      </c>
      <c r="K1" s="105" t="s">
        <v>6</v>
      </c>
      <c r="L1" s="114"/>
      <c r="M1" s="105" t="s">
        <v>529</v>
      </c>
      <c r="P1" s="117" t="s">
        <v>570</v>
      </c>
      <c r="Q1" s="169">
        <v>106</v>
      </c>
      <c r="R1" s="118">
        <v>1</v>
      </c>
    </row>
    <row r="2" spans="1:18" ht="17.100000000000001" customHeight="1" x14ac:dyDescent="0.25">
      <c r="A2" s="237" t="s">
        <v>330</v>
      </c>
      <c r="B2" s="237"/>
      <c r="C2" s="237"/>
      <c r="D2" s="102"/>
      <c r="E2" s="120"/>
      <c r="F2" s="102"/>
      <c r="G2" s="121"/>
      <c r="H2" s="121"/>
      <c r="I2" s="121"/>
      <c r="J2" s="121"/>
      <c r="K2" s="114"/>
      <c r="L2" s="114"/>
      <c r="M2" s="114"/>
      <c r="P2" s="117" t="s">
        <v>553</v>
      </c>
      <c r="Q2" s="169">
        <v>127.8</v>
      </c>
      <c r="R2" s="122">
        <v>2</v>
      </c>
    </row>
    <row r="3" spans="1:18" ht="17.100000000000001" customHeight="1" x14ac:dyDescent="0.25">
      <c r="A3" s="123">
        <v>251</v>
      </c>
      <c r="B3" s="123" t="s">
        <v>450</v>
      </c>
      <c r="C3" s="123" t="s">
        <v>451</v>
      </c>
      <c r="D3" s="123">
        <v>15</v>
      </c>
      <c r="E3" s="123">
        <v>18</v>
      </c>
      <c r="F3" s="185">
        <v>41.2</v>
      </c>
      <c r="G3" s="186">
        <v>0</v>
      </c>
      <c r="H3" s="186">
        <v>18.8</v>
      </c>
      <c r="I3" s="191" t="s">
        <v>588</v>
      </c>
      <c r="J3" s="186">
        <v>0</v>
      </c>
      <c r="K3" s="175">
        <f>(SUM(F3:H3)+(J3))</f>
        <v>60</v>
      </c>
      <c r="L3" s="114"/>
      <c r="M3" s="173">
        <f>(K3)</f>
        <v>60</v>
      </c>
      <c r="P3" s="117" t="s">
        <v>328</v>
      </c>
      <c r="Q3" s="169">
        <v>128.19999999999999</v>
      </c>
      <c r="R3" s="118">
        <v>3</v>
      </c>
    </row>
    <row r="4" spans="1:18" ht="17.100000000000001" customHeight="1" x14ac:dyDescent="0.25">
      <c r="A4" s="126">
        <v>252</v>
      </c>
      <c r="B4" s="126" t="s">
        <v>463</v>
      </c>
      <c r="C4" s="126" t="s">
        <v>464</v>
      </c>
      <c r="D4" s="126">
        <v>15.2</v>
      </c>
      <c r="E4" s="126">
        <v>17</v>
      </c>
      <c r="F4" s="163">
        <v>28.8</v>
      </c>
      <c r="G4" s="164">
        <v>0</v>
      </c>
      <c r="H4" s="164">
        <v>11.6</v>
      </c>
      <c r="I4" s="189" t="s">
        <v>589</v>
      </c>
      <c r="J4" s="164">
        <v>0</v>
      </c>
      <c r="K4" s="176">
        <f>(SUM(F4:H4)+(J4))</f>
        <v>40.4</v>
      </c>
      <c r="L4" s="114"/>
      <c r="M4" s="173">
        <f>(K4)</f>
        <v>40.4</v>
      </c>
      <c r="P4" s="117" t="s">
        <v>567</v>
      </c>
      <c r="Q4" s="169">
        <v>131.80000000000001</v>
      </c>
      <c r="R4" s="118">
        <v>4</v>
      </c>
    </row>
    <row r="5" spans="1:18" ht="17.100000000000001" customHeight="1" x14ac:dyDescent="0.25">
      <c r="A5" s="128">
        <v>253</v>
      </c>
      <c r="B5" s="128" t="s">
        <v>475</v>
      </c>
      <c r="C5" s="128" t="s">
        <v>476</v>
      </c>
      <c r="D5" s="128">
        <v>16</v>
      </c>
      <c r="E5" s="128">
        <v>15</v>
      </c>
      <c r="F5" s="187">
        <v>28.6</v>
      </c>
      <c r="G5" s="188">
        <v>0</v>
      </c>
      <c r="H5" s="188">
        <v>10.4</v>
      </c>
      <c r="I5" s="192" t="s">
        <v>595</v>
      </c>
      <c r="J5" s="188">
        <v>0</v>
      </c>
      <c r="K5" s="177">
        <f>(SUM(F5:H5)+(J5))</f>
        <v>39</v>
      </c>
      <c r="L5" s="114"/>
      <c r="M5" s="173">
        <f>(K5)</f>
        <v>39</v>
      </c>
      <c r="P5" s="117" t="s">
        <v>449</v>
      </c>
      <c r="Q5" s="169">
        <v>139.4</v>
      </c>
      <c r="R5" s="122">
        <v>5</v>
      </c>
    </row>
    <row r="6" spans="1:18" ht="17.100000000000001" customHeight="1" x14ac:dyDescent="0.25">
      <c r="A6" s="17">
        <v>254</v>
      </c>
      <c r="B6" s="17" t="s">
        <v>488</v>
      </c>
      <c r="C6" s="17" t="s">
        <v>489</v>
      </c>
      <c r="D6" s="17">
        <v>16.100000000000001</v>
      </c>
      <c r="E6" s="17">
        <v>15</v>
      </c>
      <c r="F6" s="161">
        <v>32.799999999999997</v>
      </c>
      <c r="G6" s="162">
        <v>12</v>
      </c>
      <c r="H6" s="162">
        <v>72.8</v>
      </c>
      <c r="I6" s="190" t="s">
        <v>600</v>
      </c>
      <c r="J6" s="162">
        <v>80</v>
      </c>
      <c r="K6" s="173">
        <f>(SUM(F6:H6)+(J6))</f>
        <v>197.6</v>
      </c>
      <c r="L6" s="114"/>
      <c r="M6" s="173"/>
      <c r="P6" s="117" t="s">
        <v>605</v>
      </c>
      <c r="Q6" s="169">
        <v>182.6</v>
      </c>
      <c r="R6" s="118">
        <v>6</v>
      </c>
    </row>
    <row r="7" spans="1:18" ht="17.100000000000001" customHeight="1" x14ac:dyDescent="0.25">
      <c r="A7" s="239" t="s">
        <v>530</v>
      </c>
      <c r="B7" s="240"/>
      <c r="C7" s="240"/>
      <c r="D7" s="240"/>
      <c r="E7" s="240"/>
      <c r="F7" s="240"/>
      <c r="G7" s="240"/>
      <c r="H7" s="240"/>
      <c r="I7" s="240"/>
      <c r="J7" s="240"/>
      <c r="K7" s="173">
        <f>SUM(K3:K6)</f>
        <v>337</v>
      </c>
      <c r="L7" s="131" t="s">
        <v>529</v>
      </c>
      <c r="M7" s="174">
        <f>SUM(M3:M6)</f>
        <v>139.4</v>
      </c>
      <c r="N7" s="115">
        <v>5</v>
      </c>
      <c r="P7" s="117" t="s">
        <v>137</v>
      </c>
      <c r="Q7" s="169">
        <v>187.4</v>
      </c>
      <c r="R7" s="118">
        <v>7</v>
      </c>
    </row>
    <row r="8" spans="1:18" ht="17.100000000000001" customHeight="1" x14ac:dyDescent="0.25">
      <c r="A8" s="237" t="s">
        <v>551</v>
      </c>
      <c r="B8" s="237"/>
      <c r="C8" s="237"/>
      <c r="D8" s="104"/>
      <c r="E8" s="132"/>
      <c r="F8" s="104"/>
      <c r="G8" s="98"/>
      <c r="H8" s="98"/>
      <c r="I8" s="98"/>
      <c r="J8" s="98"/>
      <c r="K8" s="172"/>
      <c r="L8" s="114"/>
      <c r="M8" s="172"/>
      <c r="P8" s="117"/>
    </row>
    <row r="9" spans="1:18" ht="17.100000000000001" customHeight="1" x14ac:dyDescent="0.25">
      <c r="A9" s="123">
        <v>255</v>
      </c>
      <c r="B9" s="123" t="s">
        <v>452</v>
      </c>
      <c r="C9" s="123" t="s">
        <v>453</v>
      </c>
      <c r="D9" s="123">
        <v>16.100000000000001</v>
      </c>
      <c r="E9" s="123">
        <v>22</v>
      </c>
      <c r="F9" s="185">
        <v>30.4</v>
      </c>
      <c r="G9" s="186">
        <v>0</v>
      </c>
      <c r="H9" s="186">
        <v>6.4</v>
      </c>
      <c r="I9" s="186">
        <v>5.04</v>
      </c>
      <c r="J9" s="186">
        <v>0</v>
      </c>
      <c r="K9" s="175">
        <f t="shared" ref="K9:K62" si="0">(SUM(F9:H9)+(J9))</f>
        <v>36.799999999999997</v>
      </c>
      <c r="L9" s="114"/>
      <c r="M9" s="173">
        <f>(K9)</f>
        <v>36.799999999999997</v>
      </c>
      <c r="P9" s="117"/>
    </row>
    <row r="10" spans="1:18" ht="17.100000000000001" customHeight="1" x14ac:dyDescent="0.25">
      <c r="A10" s="125"/>
      <c r="B10" s="125"/>
      <c r="C10" s="125"/>
      <c r="D10" s="125"/>
      <c r="E10" s="125"/>
      <c r="F10" s="163"/>
      <c r="G10" s="164"/>
      <c r="H10" s="164"/>
      <c r="I10" s="164"/>
      <c r="J10" s="164"/>
      <c r="K10" s="176"/>
      <c r="L10" s="114"/>
      <c r="M10" s="173">
        <f>(K10)</f>
        <v>0</v>
      </c>
      <c r="P10" s="117"/>
    </row>
    <row r="11" spans="1:18" ht="17.100000000000001" customHeight="1" x14ac:dyDescent="0.25">
      <c r="A11" s="128">
        <v>257</v>
      </c>
      <c r="B11" s="128" t="s">
        <v>477</v>
      </c>
      <c r="C11" s="128" t="s">
        <v>478</v>
      </c>
      <c r="D11" s="128">
        <v>16.2</v>
      </c>
      <c r="E11" s="128">
        <v>17</v>
      </c>
      <c r="F11" s="187">
        <v>32.6</v>
      </c>
      <c r="G11" s="188">
        <v>12</v>
      </c>
      <c r="H11" s="188">
        <v>11.2</v>
      </c>
      <c r="I11" s="188">
        <v>5.16</v>
      </c>
      <c r="J11" s="188">
        <v>0</v>
      </c>
      <c r="K11" s="177">
        <f t="shared" si="0"/>
        <v>55.8</v>
      </c>
      <c r="L11" s="114"/>
      <c r="M11" s="173">
        <f>(K11)</f>
        <v>55.8</v>
      </c>
      <c r="P11" s="117"/>
      <c r="R11" s="122"/>
    </row>
    <row r="12" spans="1:18" ht="17.100000000000001" customHeight="1" x14ac:dyDescent="0.25">
      <c r="A12" s="17">
        <v>256</v>
      </c>
      <c r="B12" s="17" t="s">
        <v>465</v>
      </c>
      <c r="C12" s="17" t="s">
        <v>466</v>
      </c>
      <c r="D12" s="17">
        <v>16.2</v>
      </c>
      <c r="E12" s="17">
        <v>17</v>
      </c>
      <c r="F12" s="161">
        <v>22.4</v>
      </c>
      <c r="G12" s="162">
        <v>4</v>
      </c>
      <c r="H12" s="162">
        <v>9.1999999999999993</v>
      </c>
      <c r="I12" s="162">
        <v>5.1100000000000003</v>
      </c>
      <c r="J12" s="162">
        <v>0</v>
      </c>
      <c r="K12" s="173">
        <f t="shared" si="0"/>
        <v>35.599999999999994</v>
      </c>
      <c r="L12" s="112"/>
      <c r="M12" s="173">
        <f>(K12)</f>
        <v>35.599999999999994</v>
      </c>
      <c r="P12" s="117"/>
    </row>
    <row r="13" spans="1:18" ht="17.100000000000001" customHeight="1" x14ac:dyDescent="0.25">
      <c r="A13" s="239" t="s">
        <v>530</v>
      </c>
      <c r="B13" s="240"/>
      <c r="C13" s="240"/>
      <c r="D13" s="240"/>
      <c r="E13" s="240"/>
      <c r="F13" s="240"/>
      <c r="G13" s="240"/>
      <c r="H13" s="240"/>
      <c r="I13" s="240"/>
      <c r="J13" s="240"/>
      <c r="K13" s="173">
        <f>SUM(K9:K12)</f>
        <v>128.19999999999999</v>
      </c>
      <c r="L13" s="131" t="s">
        <v>529</v>
      </c>
      <c r="M13" s="174">
        <f>SUM(M9:M12)</f>
        <v>128.19999999999999</v>
      </c>
      <c r="N13" s="115">
        <v>3</v>
      </c>
      <c r="P13" s="117"/>
    </row>
    <row r="14" spans="1:18" ht="17.100000000000001" customHeight="1" x14ac:dyDescent="0.25">
      <c r="A14" s="237" t="s">
        <v>553</v>
      </c>
      <c r="B14" s="237"/>
      <c r="C14" s="237"/>
      <c r="D14" s="104"/>
      <c r="E14" s="132"/>
      <c r="F14" s="104"/>
      <c r="G14" s="98"/>
      <c r="H14" s="98"/>
      <c r="I14" s="98"/>
      <c r="J14" s="98"/>
      <c r="K14" s="172"/>
      <c r="L14" s="114"/>
      <c r="M14" s="114"/>
      <c r="P14" s="117"/>
    </row>
    <row r="15" spans="1:18" ht="17.100000000000001" customHeight="1" x14ac:dyDescent="0.25">
      <c r="A15" s="123">
        <v>259</v>
      </c>
      <c r="B15" s="123" t="s">
        <v>562</v>
      </c>
      <c r="C15" s="123" t="s">
        <v>455</v>
      </c>
      <c r="D15" s="123">
        <v>16.2</v>
      </c>
      <c r="E15" s="123">
        <v>18</v>
      </c>
      <c r="F15" s="185">
        <v>34.6</v>
      </c>
      <c r="G15" s="186">
        <v>8</v>
      </c>
      <c r="H15" s="186">
        <v>3.2</v>
      </c>
      <c r="I15" s="186">
        <v>4.5599999999999996</v>
      </c>
      <c r="J15" s="186">
        <v>20</v>
      </c>
      <c r="K15" s="175">
        <f t="shared" si="0"/>
        <v>65.800000000000011</v>
      </c>
      <c r="L15" s="112" t="s">
        <v>532</v>
      </c>
      <c r="M15" s="173"/>
      <c r="P15" s="117"/>
    </row>
    <row r="16" spans="1:18" ht="17.100000000000001" customHeight="1" x14ac:dyDescent="0.25">
      <c r="A16" s="126">
        <v>260</v>
      </c>
      <c r="B16" s="126" t="s">
        <v>561</v>
      </c>
      <c r="C16" s="126" t="s">
        <v>468</v>
      </c>
      <c r="D16" s="126">
        <v>15.2</v>
      </c>
      <c r="E16" s="126">
        <v>20</v>
      </c>
      <c r="F16" s="163">
        <v>31</v>
      </c>
      <c r="G16" s="164">
        <v>8</v>
      </c>
      <c r="H16" s="164">
        <v>9.6</v>
      </c>
      <c r="I16" s="164">
        <v>5.12</v>
      </c>
      <c r="J16" s="164">
        <v>0</v>
      </c>
      <c r="K16" s="176">
        <f t="shared" si="0"/>
        <v>48.6</v>
      </c>
      <c r="L16" s="112" t="s">
        <v>532</v>
      </c>
      <c r="M16" s="173">
        <f>(K16)</f>
        <v>48.6</v>
      </c>
      <c r="O16" s="170"/>
      <c r="P16" s="117"/>
      <c r="Q16" s="170"/>
      <c r="R16" s="122"/>
    </row>
    <row r="17" spans="1:18" ht="17.100000000000001" customHeight="1" x14ac:dyDescent="0.25">
      <c r="A17" s="128">
        <v>262</v>
      </c>
      <c r="B17" s="128" t="s">
        <v>554</v>
      </c>
      <c r="C17" s="128" t="s">
        <v>493</v>
      </c>
      <c r="D17" s="128">
        <v>16.100000000000001</v>
      </c>
      <c r="E17" s="128">
        <v>18</v>
      </c>
      <c r="F17" s="187">
        <v>34.4</v>
      </c>
      <c r="G17" s="188">
        <v>0</v>
      </c>
      <c r="H17" s="188">
        <v>3.2</v>
      </c>
      <c r="I17" s="188">
        <v>4.5599999999999996</v>
      </c>
      <c r="J17" s="188">
        <v>0</v>
      </c>
      <c r="K17" s="177">
        <f t="shared" si="0"/>
        <v>37.6</v>
      </c>
      <c r="L17" s="112" t="s">
        <v>532</v>
      </c>
      <c r="M17" s="173">
        <f>(K17)</f>
        <v>37.6</v>
      </c>
      <c r="P17" s="117"/>
    </row>
    <row r="18" spans="1:18" ht="17.100000000000001" customHeight="1" x14ac:dyDescent="0.25">
      <c r="A18" s="17">
        <v>258</v>
      </c>
      <c r="B18" s="17" t="s">
        <v>552</v>
      </c>
      <c r="C18" s="17" t="s">
        <v>491</v>
      </c>
      <c r="D18" s="17">
        <v>16</v>
      </c>
      <c r="E18" s="17">
        <v>16</v>
      </c>
      <c r="F18" s="17">
        <v>31.2</v>
      </c>
      <c r="G18" s="162">
        <v>0</v>
      </c>
      <c r="H18" s="162">
        <v>10.4</v>
      </c>
      <c r="I18" s="162">
        <v>5.14</v>
      </c>
      <c r="J18" s="162">
        <v>0</v>
      </c>
      <c r="K18" s="177">
        <f t="shared" si="0"/>
        <v>41.6</v>
      </c>
      <c r="L18" s="114"/>
      <c r="M18" s="173">
        <f>(K18)</f>
        <v>41.6</v>
      </c>
      <c r="P18" s="117"/>
    </row>
    <row r="19" spans="1:18" ht="17.100000000000001" customHeight="1" x14ac:dyDescent="0.25">
      <c r="A19" s="239" t="s">
        <v>530</v>
      </c>
      <c r="B19" s="240"/>
      <c r="C19" s="240"/>
      <c r="D19" s="240"/>
      <c r="E19" s="240"/>
      <c r="F19" s="240"/>
      <c r="G19" s="240"/>
      <c r="H19" s="240"/>
      <c r="I19" s="240"/>
      <c r="J19" s="240"/>
      <c r="K19" s="174">
        <f>SUM(K15:K18)</f>
        <v>193.6</v>
      </c>
      <c r="L19" s="131" t="s">
        <v>529</v>
      </c>
      <c r="M19" s="174">
        <f>SUM(M15:M18)</f>
        <v>127.80000000000001</v>
      </c>
      <c r="N19" s="115">
        <v>2</v>
      </c>
      <c r="P19" s="117"/>
    </row>
    <row r="20" spans="1:18" ht="17.100000000000001" customHeight="1" x14ac:dyDescent="0.25">
      <c r="A20" s="237" t="s">
        <v>570</v>
      </c>
      <c r="B20" s="237"/>
      <c r="C20" s="237"/>
      <c r="D20" s="104"/>
      <c r="E20" s="132"/>
      <c r="F20" s="104"/>
      <c r="G20" s="98"/>
      <c r="H20" s="98"/>
      <c r="I20" s="98"/>
      <c r="J20" s="98"/>
      <c r="K20" s="114"/>
      <c r="L20" s="114"/>
      <c r="M20" s="114"/>
      <c r="O20" s="171"/>
      <c r="P20" s="117"/>
      <c r="Q20" s="171"/>
    </row>
    <row r="21" spans="1:18" ht="17.100000000000001" customHeight="1" x14ac:dyDescent="0.25">
      <c r="A21" s="123">
        <v>263</v>
      </c>
      <c r="B21" s="123" t="s">
        <v>568</v>
      </c>
      <c r="C21" s="123" t="s">
        <v>457</v>
      </c>
      <c r="D21" s="123">
        <v>15.1</v>
      </c>
      <c r="E21" s="123">
        <v>19</v>
      </c>
      <c r="F21" s="185">
        <v>26.4</v>
      </c>
      <c r="G21" s="186">
        <v>0</v>
      </c>
      <c r="H21" s="186">
        <v>8</v>
      </c>
      <c r="I21" s="186">
        <v>5.08</v>
      </c>
      <c r="J21" s="186">
        <v>0</v>
      </c>
      <c r="K21" s="175">
        <f t="shared" si="0"/>
        <v>34.4</v>
      </c>
      <c r="L21" s="112" t="s">
        <v>532</v>
      </c>
      <c r="M21" s="173">
        <f>(K21)</f>
        <v>34.4</v>
      </c>
      <c r="O21" s="171"/>
      <c r="P21" s="117"/>
      <c r="Q21" s="171"/>
    </row>
    <row r="22" spans="1:18" ht="17.100000000000001" customHeight="1" x14ac:dyDescent="0.25">
      <c r="A22" s="126"/>
      <c r="B22" s="126"/>
      <c r="C22" s="126"/>
      <c r="D22" s="126"/>
      <c r="E22" s="126"/>
      <c r="F22" s="163"/>
      <c r="G22" s="164"/>
      <c r="H22" s="164"/>
      <c r="I22" s="164"/>
      <c r="J22" s="164"/>
      <c r="K22" s="176"/>
      <c r="L22" s="114"/>
      <c r="M22" s="173"/>
      <c r="O22" s="171"/>
      <c r="P22" s="117"/>
      <c r="Q22" s="171"/>
    </row>
    <row r="23" spans="1:18" ht="17.100000000000001" customHeight="1" x14ac:dyDescent="0.25">
      <c r="A23" s="128">
        <v>265</v>
      </c>
      <c r="B23" s="128" t="s">
        <v>569</v>
      </c>
      <c r="C23" s="128" t="s">
        <v>480</v>
      </c>
      <c r="D23" s="128">
        <v>16.100000000000001</v>
      </c>
      <c r="E23" s="128">
        <v>24</v>
      </c>
      <c r="F23" s="187">
        <v>33.200000000000003</v>
      </c>
      <c r="G23" s="188">
        <v>0</v>
      </c>
      <c r="H23" s="188">
        <v>6.4</v>
      </c>
      <c r="I23" s="188">
        <v>5.04</v>
      </c>
      <c r="J23" s="188">
        <v>0</v>
      </c>
      <c r="K23" s="177">
        <f t="shared" si="0"/>
        <v>39.6</v>
      </c>
      <c r="L23" s="112" t="s">
        <v>532</v>
      </c>
      <c r="M23" s="173">
        <f>(K23)</f>
        <v>39.6</v>
      </c>
      <c r="O23" s="171"/>
      <c r="P23" s="117"/>
      <c r="Q23" s="171"/>
    </row>
    <row r="24" spans="1:18" ht="17.100000000000001" customHeight="1" x14ac:dyDescent="0.25">
      <c r="A24" s="134">
        <v>266</v>
      </c>
      <c r="B24" s="134" t="s">
        <v>560</v>
      </c>
      <c r="C24" s="134" t="s">
        <v>495</v>
      </c>
      <c r="D24" s="134">
        <v>14.2</v>
      </c>
      <c r="E24" s="134">
        <v>18</v>
      </c>
      <c r="F24" s="17">
        <v>29.6</v>
      </c>
      <c r="G24" s="162">
        <v>0</v>
      </c>
      <c r="H24" s="162">
        <v>2.4</v>
      </c>
      <c r="I24" s="162">
        <v>4.54</v>
      </c>
      <c r="J24" s="162">
        <v>0</v>
      </c>
      <c r="K24" s="173">
        <f t="shared" si="0"/>
        <v>32</v>
      </c>
      <c r="L24" s="112" t="s">
        <v>532</v>
      </c>
      <c r="M24" s="173">
        <f>(K24)</f>
        <v>32</v>
      </c>
      <c r="O24" s="171"/>
      <c r="P24" s="117"/>
      <c r="Q24" s="171"/>
      <c r="R24" s="122"/>
    </row>
    <row r="25" spans="1:18" ht="17.100000000000001" customHeight="1" x14ac:dyDescent="0.25">
      <c r="A25" s="239" t="s">
        <v>530</v>
      </c>
      <c r="B25" s="240"/>
      <c r="C25" s="240"/>
      <c r="D25" s="240"/>
      <c r="E25" s="240"/>
      <c r="F25" s="240"/>
      <c r="G25" s="240"/>
      <c r="H25" s="240"/>
      <c r="I25" s="240"/>
      <c r="J25" s="240"/>
      <c r="K25" s="173">
        <f>SUM(K21:K24)</f>
        <v>106</v>
      </c>
      <c r="L25" s="131" t="s">
        <v>529</v>
      </c>
      <c r="M25" s="173">
        <f>SUM(M21:M24)</f>
        <v>106</v>
      </c>
      <c r="N25" s="115">
        <v>1</v>
      </c>
      <c r="O25" s="171"/>
      <c r="P25" s="117"/>
      <c r="Q25" s="171"/>
    </row>
    <row r="26" spans="1:18" ht="17.100000000000001" customHeight="1" x14ac:dyDescent="0.25">
      <c r="A26" s="237" t="s">
        <v>567</v>
      </c>
      <c r="B26" s="237"/>
      <c r="C26" s="237"/>
      <c r="D26" s="102"/>
      <c r="E26" s="120"/>
      <c r="F26" s="104"/>
      <c r="G26" s="98"/>
      <c r="H26" s="98"/>
      <c r="I26" s="98"/>
      <c r="J26" s="98"/>
      <c r="K26" s="172"/>
      <c r="L26" s="114"/>
      <c r="M26" s="114"/>
      <c r="O26" s="171"/>
      <c r="P26" s="117"/>
      <c r="Q26" s="171"/>
    </row>
    <row r="27" spans="1:18" ht="17.100000000000001" customHeight="1" x14ac:dyDescent="0.25">
      <c r="A27" s="123"/>
      <c r="B27" s="123"/>
      <c r="C27" s="123"/>
      <c r="D27" s="123"/>
      <c r="E27" s="123"/>
      <c r="F27" s="103"/>
      <c r="G27" s="124"/>
      <c r="H27" s="124"/>
      <c r="I27" s="124"/>
      <c r="J27" s="124"/>
      <c r="K27" s="175"/>
      <c r="L27" s="112"/>
      <c r="M27" s="125"/>
      <c r="O27" s="171"/>
      <c r="P27" s="117"/>
      <c r="Q27" s="171"/>
    </row>
    <row r="28" spans="1:18" ht="17.100000000000001" customHeight="1" x14ac:dyDescent="0.25">
      <c r="A28" s="126">
        <v>268</v>
      </c>
      <c r="B28" s="126" t="s">
        <v>565</v>
      </c>
      <c r="C28" s="126" t="s">
        <v>470</v>
      </c>
      <c r="D28" s="126">
        <v>16.2</v>
      </c>
      <c r="E28" s="126">
        <v>20</v>
      </c>
      <c r="F28" s="163">
        <v>32.799999999999997</v>
      </c>
      <c r="G28" s="164">
        <v>0</v>
      </c>
      <c r="H28" s="164">
        <v>7.2</v>
      </c>
      <c r="I28" s="164">
        <v>5.0599999999999996</v>
      </c>
      <c r="J28" s="164">
        <v>0</v>
      </c>
      <c r="K28" s="176">
        <f t="shared" si="0"/>
        <v>40</v>
      </c>
      <c r="L28" s="112" t="s">
        <v>532</v>
      </c>
      <c r="M28" s="173">
        <f>(K28)</f>
        <v>40</v>
      </c>
    </row>
    <row r="29" spans="1:18" ht="17.100000000000001" customHeight="1" x14ac:dyDescent="0.25">
      <c r="A29" s="128">
        <v>269</v>
      </c>
      <c r="B29" s="128" t="s">
        <v>566</v>
      </c>
      <c r="C29" s="128" t="s">
        <v>482</v>
      </c>
      <c r="D29" s="128">
        <v>16.2</v>
      </c>
      <c r="E29" s="128">
        <v>16</v>
      </c>
      <c r="F29" s="187">
        <v>36.200000000000003</v>
      </c>
      <c r="G29" s="188">
        <v>0</v>
      </c>
      <c r="H29" s="188">
        <v>5.6</v>
      </c>
      <c r="I29" s="188">
        <v>5.0199999999999996</v>
      </c>
      <c r="J29" s="188">
        <v>0</v>
      </c>
      <c r="K29" s="177">
        <f t="shared" si="0"/>
        <v>41.800000000000004</v>
      </c>
      <c r="L29" s="112" t="s">
        <v>532</v>
      </c>
      <c r="M29" s="173">
        <f>(K29)</f>
        <v>41.800000000000004</v>
      </c>
    </row>
    <row r="30" spans="1:18" ht="17.100000000000001" customHeight="1" x14ac:dyDescent="0.25">
      <c r="A30" s="17">
        <v>270</v>
      </c>
      <c r="B30" s="17" t="s">
        <v>564</v>
      </c>
      <c r="C30" s="17" t="s">
        <v>497</v>
      </c>
      <c r="D30" s="17">
        <v>16.100000000000001</v>
      </c>
      <c r="E30" s="17">
        <v>17</v>
      </c>
      <c r="F30" s="17">
        <v>35.200000000000003</v>
      </c>
      <c r="G30" s="162">
        <v>0</v>
      </c>
      <c r="H30" s="162">
        <v>14.8</v>
      </c>
      <c r="I30" s="162">
        <v>5.25</v>
      </c>
      <c r="J30" s="162">
        <v>0</v>
      </c>
      <c r="K30" s="173">
        <f t="shared" si="0"/>
        <v>50</v>
      </c>
      <c r="L30" s="112" t="s">
        <v>532</v>
      </c>
      <c r="M30" s="173">
        <f>(K30)</f>
        <v>50</v>
      </c>
      <c r="O30" s="170"/>
      <c r="P30" s="117"/>
      <c r="Q30" s="170"/>
    </row>
    <row r="31" spans="1:18" ht="17.100000000000001" customHeight="1" x14ac:dyDescent="0.25">
      <c r="A31" s="239" t="s">
        <v>530</v>
      </c>
      <c r="B31" s="240"/>
      <c r="C31" s="240"/>
      <c r="D31" s="240"/>
      <c r="E31" s="240"/>
      <c r="F31" s="240"/>
      <c r="G31" s="240"/>
      <c r="H31" s="240"/>
      <c r="I31" s="240"/>
      <c r="J31" s="240"/>
      <c r="K31" s="173">
        <f>SUM(K28:K30)</f>
        <v>131.80000000000001</v>
      </c>
      <c r="L31" s="131" t="s">
        <v>529</v>
      </c>
      <c r="M31" s="173">
        <f>SUM(M28:M30)</f>
        <v>131.80000000000001</v>
      </c>
      <c r="N31" s="115">
        <v>4</v>
      </c>
    </row>
    <row r="32" spans="1:18" ht="17.100000000000001" customHeight="1" x14ac:dyDescent="0.25">
      <c r="A32" s="104"/>
      <c r="B32" s="135"/>
      <c r="C32" s="135"/>
      <c r="D32" s="135"/>
      <c r="E32" s="135"/>
      <c r="F32" s="98"/>
      <c r="G32" s="98"/>
      <c r="H32" s="98"/>
      <c r="I32" s="98"/>
      <c r="J32" s="98"/>
      <c r="K32" s="114"/>
      <c r="M32" s="114"/>
      <c r="R32" s="122"/>
    </row>
    <row r="33" spans="1:18" ht="17.100000000000001" customHeight="1" x14ac:dyDescent="0.25">
      <c r="A33" s="105" t="s">
        <v>509</v>
      </c>
      <c r="B33" s="105" t="s">
        <v>1</v>
      </c>
      <c r="C33" s="105" t="s">
        <v>2</v>
      </c>
      <c r="D33" s="105" t="s">
        <v>510</v>
      </c>
      <c r="E33" s="105" t="s">
        <v>511</v>
      </c>
      <c r="F33" s="105" t="s">
        <v>512</v>
      </c>
      <c r="G33" s="105" t="s">
        <v>513</v>
      </c>
      <c r="H33" s="238" t="s">
        <v>514</v>
      </c>
      <c r="I33" s="238"/>
      <c r="J33" s="105" t="s">
        <v>515</v>
      </c>
      <c r="K33" s="105" t="s">
        <v>6</v>
      </c>
      <c r="M33" s="105" t="s">
        <v>529</v>
      </c>
    </row>
    <row r="34" spans="1:18" ht="17.100000000000001" customHeight="1" x14ac:dyDescent="0.25">
      <c r="A34" s="237" t="s">
        <v>137</v>
      </c>
      <c r="B34" s="237"/>
      <c r="C34" s="237"/>
      <c r="D34" s="104"/>
      <c r="E34" s="132"/>
      <c r="F34" s="104"/>
      <c r="G34" s="98"/>
      <c r="H34" s="98"/>
      <c r="I34" s="98"/>
      <c r="J34" s="98"/>
      <c r="K34" s="114"/>
      <c r="M34" s="114"/>
    </row>
    <row r="35" spans="1:18" ht="17.100000000000001" customHeight="1" x14ac:dyDescent="0.25">
      <c r="A35" s="123">
        <v>271</v>
      </c>
      <c r="B35" s="123" t="s">
        <v>458</v>
      </c>
      <c r="C35" s="123" t="s">
        <v>459</v>
      </c>
      <c r="D35" s="123">
        <v>15.2</v>
      </c>
      <c r="E35" s="123">
        <v>19</v>
      </c>
      <c r="F35" s="185">
        <v>31.8</v>
      </c>
      <c r="G35" s="186">
        <v>0</v>
      </c>
      <c r="H35" s="186">
        <v>9.1999999999999993</v>
      </c>
      <c r="I35" s="186">
        <v>5.1100000000000003</v>
      </c>
      <c r="J35" s="124">
        <v>0</v>
      </c>
      <c r="K35" s="175">
        <f t="shared" si="0"/>
        <v>41</v>
      </c>
      <c r="M35" s="125">
        <f>(K35)</f>
        <v>41</v>
      </c>
    </row>
    <row r="36" spans="1:18" ht="17.100000000000001" customHeight="1" x14ac:dyDescent="0.25">
      <c r="A36" s="126">
        <v>272</v>
      </c>
      <c r="B36" s="126" t="s">
        <v>471</v>
      </c>
      <c r="C36" s="126" t="s">
        <v>472</v>
      </c>
      <c r="D36" s="126">
        <v>16</v>
      </c>
      <c r="E36" s="126">
        <v>20</v>
      </c>
      <c r="F36" s="163">
        <v>33.6</v>
      </c>
      <c r="G36" s="164">
        <v>4</v>
      </c>
      <c r="H36" s="164">
        <v>18.8</v>
      </c>
      <c r="I36" s="164">
        <v>5.35</v>
      </c>
      <c r="J36" s="127">
        <v>0</v>
      </c>
      <c r="K36" s="176">
        <f t="shared" si="0"/>
        <v>56.400000000000006</v>
      </c>
      <c r="M36" s="125">
        <f>(K36)</f>
        <v>56.400000000000006</v>
      </c>
      <c r="O36" s="170"/>
      <c r="P36" s="117"/>
      <c r="Q36" s="170"/>
    </row>
    <row r="37" spans="1:18" ht="17.100000000000001" customHeight="1" x14ac:dyDescent="0.25">
      <c r="A37" s="128">
        <v>273</v>
      </c>
      <c r="B37" s="128" t="s">
        <v>483</v>
      </c>
      <c r="C37" s="128" t="s">
        <v>484</v>
      </c>
      <c r="D37" s="128">
        <v>15.2</v>
      </c>
      <c r="E37" s="128">
        <v>16</v>
      </c>
      <c r="F37" s="187">
        <v>34</v>
      </c>
      <c r="G37" s="188">
        <v>16</v>
      </c>
      <c r="H37" s="188">
        <v>20</v>
      </c>
      <c r="I37" s="188">
        <v>5.38</v>
      </c>
      <c r="J37" s="129">
        <v>20</v>
      </c>
      <c r="K37" s="177">
        <f t="shared" si="0"/>
        <v>90</v>
      </c>
      <c r="M37" s="125">
        <f>(K37)</f>
        <v>90</v>
      </c>
    </row>
    <row r="38" spans="1:18" ht="17.100000000000001" customHeight="1" x14ac:dyDescent="0.25">
      <c r="A38" s="17"/>
      <c r="B38" s="17"/>
      <c r="C38" s="17"/>
      <c r="D38" s="17"/>
      <c r="E38" s="17"/>
      <c r="F38" s="161"/>
      <c r="G38" s="162"/>
      <c r="H38" s="162"/>
      <c r="I38" s="162"/>
      <c r="J38" s="130"/>
      <c r="K38" s="125"/>
      <c r="L38" s="113"/>
      <c r="M38" s="125"/>
      <c r="R38" s="122"/>
    </row>
    <row r="39" spans="1:18" ht="17.100000000000001" customHeight="1" x14ac:dyDescent="0.25">
      <c r="A39" s="239" t="s">
        <v>530</v>
      </c>
      <c r="B39" s="240"/>
      <c r="C39" s="240"/>
      <c r="D39" s="240"/>
      <c r="E39" s="240"/>
      <c r="F39" s="240"/>
      <c r="G39" s="240"/>
      <c r="H39" s="240"/>
      <c r="I39" s="240"/>
      <c r="J39" s="240"/>
      <c r="K39" s="125">
        <f>SUM(K35:K37)</f>
        <v>187.4</v>
      </c>
      <c r="L39" s="131" t="s">
        <v>529</v>
      </c>
      <c r="M39" s="125">
        <f>SUM(M35:M37)</f>
        <v>187.4</v>
      </c>
      <c r="N39" s="115">
        <v>7</v>
      </c>
    </row>
    <row r="40" spans="1:18" ht="17.100000000000001" customHeight="1" x14ac:dyDescent="0.25">
      <c r="A40" s="237" t="s">
        <v>555</v>
      </c>
      <c r="B40" s="237"/>
      <c r="C40" s="237"/>
      <c r="D40" s="104"/>
      <c r="E40" s="132"/>
      <c r="F40" s="104"/>
      <c r="G40" s="98"/>
      <c r="H40" s="98"/>
      <c r="I40" s="98"/>
      <c r="J40" s="98"/>
      <c r="K40" s="114"/>
      <c r="M40" s="114"/>
    </row>
    <row r="41" spans="1:18" ht="17.100000000000001" customHeight="1" x14ac:dyDescent="0.25">
      <c r="A41" s="123">
        <v>275</v>
      </c>
      <c r="B41" s="123" t="s">
        <v>556</v>
      </c>
      <c r="C41" s="123" t="s">
        <v>461</v>
      </c>
      <c r="D41" s="123">
        <v>16.2</v>
      </c>
      <c r="E41" s="123">
        <v>16</v>
      </c>
      <c r="F41" s="185">
        <v>36.4</v>
      </c>
      <c r="G41" s="186">
        <v>0</v>
      </c>
      <c r="H41" s="186">
        <v>8.4</v>
      </c>
      <c r="I41" s="186">
        <v>5.09</v>
      </c>
      <c r="J41" s="186">
        <v>0</v>
      </c>
      <c r="K41" s="175">
        <f t="shared" si="0"/>
        <v>44.8</v>
      </c>
      <c r="L41" s="113" t="s">
        <v>532</v>
      </c>
      <c r="M41" s="173">
        <f>(K41)</f>
        <v>44.8</v>
      </c>
    </row>
    <row r="42" spans="1:18" ht="17.100000000000001" customHeight="1" x14ac:dyDescent="0.25">
      <c r="A42" s="126">
        <v>276</v>
      </c>
      <c r="B42" s="126" t="s">
        <v>557</v>
      </c>
      <c r="C42" s="126" t="s">
        <v>474</v>
      </c>
      <c r="D42" s="126">
        <v>14.2</v>
      </c>
      <c r="E42" s="126">
        <v>14</v>
      </c>
      <c r="F42" s="163">
        <v>29.2</v>
      </c>
      <c r="G42" s="164">
        <v>20</v>
      </c>
      <c r="H42" s="164">
        <v>17.600000000000001</v>
      </c>
      <c r="I42" s="164">
        <v>5.32</v>
      </c>
      <c r="J42" s="164">
        <v>20</v>
      </c>
      <c r="K42" s="176">
        <f t="shared" si="0"/>
        <v>86.800000000000011</v>
      </c>
      <c r="L42" s="113" t="s">
        <v>532</v>
      </c>
      <c r="M42" s="173">
        <f>(K42)</f>
        <v>86.800000000000011</v>
      </c>
      <c r="O42" s="170"/>
      <c r="P42" s="117"/>
      <c r="Q42" s="170"/>
    </row>
    <row r="43" spans="1:18" ht="17.100000000000001" customHeight="1" x14ac:dyDescent="0.25">
      <c r="A43" s="128">
        <v>277</v>
      </c>
      <c r="B43" s="128" t="s">
        <v>558</v>
      </c>
      <c r="C43" s="128" t="s">
        <v>486</v>
      </c>
      <c r="D43" s="128">
        <v>16.2</v>
      </c>
      <c r="E43" s="128">
        <v>18</v>
      </c>
      <c r="F43" s="187">
        <v>31.8</v>
      </c>
      <c r="G43" s="188">
        <v>8</v>
      </c>
      <c r="H43" s="188">
        <v>11.2</v>
      </c>
      <c r="I43" s="188">
        <v>5.16</v>
      </c>
      <c r="J43" s="188">
        <v>0</v>
      </c>
      <c r="K43" s="177">
        <f t="shared" si="0"/>
        <v>51</v>
      </c>
      <c r="L43" s="113" t="s">
        <v>532</v>
      </c>
      <c r="M43" s="173">
        <f>(K43)</f>
        <v>51</v>
      </c>
    </row>
    <row r="44" spans="1:18" ht="17.100000000000001" customHeight="1" x14ac:dyDescent="0.25">
      <c r="A44" s="105">
        <v>278</v>
      </c>
      <c r="B44" s="17" t="s">
        <v>559</v>
      </c>
      <c r="C44" s="17" t="s">
        <v>501</v>
      </c>
      <c r="D44" s="17">
        <v>17.2</v>
      </c>
      <c r="E44" s="17">
        <v>20</v>
      </c>
      <c r="F44" s="161">
        <v>32</v>
      </c>
      <c r="G44" s="162">
        <v>12</v>
      </c>
      <c r="H44" s="162"/>
      <c r="I44" s="162"/>
      <c r="J44" s="162" t="s">
        <v>581</v>
      </c>
      <c r="K44" s="184" t="s">
        <v>581</v>
      </c>
      <c r="L44" s="113" t="s">
        <v>532</v>
      </c>
      <c r="M44" s="193" t="str">
        <f>(K44)</f>
        <v>E</v>
      </c>
      <c r="R44" s="122"/>
    </row>
    <row r="45" spans="1:18" ht="17.100000000000001" customHeight="1" x14ac:dyDescent="0.25">
      <c r="A45" s="239"/>
      <c r="B45" s="240"/>
      <c r="C45" s="240"/>
      <c r="D45" s="240"/>
      <c r="E45" s="240"/>
      <c r="F45" s="240"/>
      <c r="G45" s="240"/>
      <c r="H45" s="240"/>
      <c r="I45" s="240"/>
      <c r="J45" s="240"/>
      <c r="K45" s="173">
        <f>SUM(K41:K44)</f>
        <v>182.60000000000002</v>
      </c>
      <c r="L45" s="131"/>
      <c r="M45" s="173">
        <f>SUM(M41:M44)</f>
        <v>182.60000000000002</v>
      </c>
      <c r="N45" s="115">
        <v>6</v>
      </c>
    </row>
    <row r="46" spans="1:18" ht="17.100000000000001" customHeight="1" x14ac:dyDescent="0.25">
      <c r="A46" s="135"/>
      <c r="B46" s="136"/>
      <c r="C46" s="137"/>
      <c r="D46" s="137"/>
      <c r="E46" s="137"/>
      <c r="F46" s="104"/>
      <c r="G46" s="98"/>
      <c r="H46" s="98"/>
      <c r="I46" s="98"/>
      <c r="J46" s="98"/>
      <c r="K46" s="114"/>
      <c r="M46" s="114"/>
    </row>
    <row r="47" spans="1:18" ht="17.100000000000001" customHeight="1" x14ac:dyDescent="0.25">
      <c r="A47" s="17"/>
      <c r="B47" s="17"/>
      <c r="C47" s="17"/>
      <c r="D47" s="17"/>
      <c r="E47" s="17"/>
      <c r="F47" s="161"/>
      <c r="G47" s="162"/>
      <c r="H47" s="162"/>
      <c r="I47" s="162"/>
      <c r="J47" s="130"/>
      <c r="K47" s="125"/>
      <c r="M47" s="125"/>
    </row>
    <row r="48" spans="1:18" ht="17.100000000000001" customHeight="1" x14ac:dyDescent="0.25">
      <c r="A48" s="141"/>
      <c r="B48" s="141"/>
      <c r="C48" s="141"/>
      <c r="D48" s="141"/>
      <c r="E48" s="142"/>
      <c r="F48" s="107"/>
      <c r="G48" s="143"/>
      <c r="H48" s="143"/>
      <c r="I48" s="143"/>
      <c r="J48" s="143"/>
      <c r="K48" s="125"/>
      <c r="M48" s="125"/>
      <c r="O48" s="170"/>
      <c r="P48" s="117"/>
      <c r="Q48" s="170"/>
    </row>
    <row r="49" spans="1:18" ht="17.100000000000001" customHeight="1" x14ac:dyDescent="0.25">
      <c r="A49" s="144"/>
      <c r="B49" s="144"/>
      <c r="C49" s="144"/>
      <c r="D49" s="144"/>
      <c r="E49" s="145"/>
      <c r="F49" s="108"/>
      <c r="G49" s="146"/>
      <c r="H49" s="146"/>
      <c r="I49" s="146"/>
      <c r="J49" s="146"/>
      <c r="K49" s="125"/>
      <c r="M49" s="125"/>
    </row>
    <row r="50" spans="1:18" ht="17.100000000000001" customHeight="1" x14ac:dyDescent="0.25">
      <c r="A50" s="17">
        <v>274</v>
      </c>
      <c r="B50" s="17" t="s">
        <v>563</v>
      </c>
      <c r="C50" s="17" t="s">
        <v>499</v>
      </c>
      <c r="D50" s="17">
        <v>17</v>
      </c>
      <c r="E50" s="17">
        <v>18</v>
      </c>
      <c r="F50" s="161">
        <v>35</v>
      </c>
      <c r="G50" s="162">
        <v>0</v>
      </c>
      <c r="H50" s="162">
        <v>17.2</v>
      </c>
      <c r="I50" s="162">
        <v>5.31</v>
      </c>
      <c r="J50" s="130">
        <v>0</v>
      </c>
      <c r="K50" s="173">
        <f t="shared" si="0"/>
        <v>52.2</v>
      </c>
      <c r="M50" s="173">
        <f>(K50)</f>
        <v>52.2</v>
      </c>
      <c r="R50" s="122"/>
    </row>
    <row r="51" spans="1:18" ht="17.100000000000001" customHeight="1" x14ac:dyDescent="0.25">
      <c r="A51" s="239" t="s">
        <v>530</v>
      </c>
      <c r="B51" s="240"/>
      <c r="C51" s="240"/>
      <c r="D51" s="240"/>
      <c r="E51" s="240"/>
      <c r="F51" s="240"/>
      <c r="G51" s="240"/>
      <c r="H51" s="240"/>
      <c r="I51" s="240"/>
      <c r="J51" s="240"/>
      <c r="K51" s="173">
        <f>SUM(K47:K50)</f>
        <v>52.2</v>
      </c>
      <c r="L51" s="131" t="s">
        <v>529</v>
      </c>
      <c r="M51" s="173">
        <f>SUM(M47:M50)</f>
        <v>52.2</v>
      </c>
    </row>
    <row r="52" spans="1:18" ht="17.100000000000001" customHeight="1" x14ac:dyDescent="0.25">
      <c r="A52" s="237"/>
      <c r="B52" s="237"/>
      <c r="C52" s="237"/>
      <c r="D52" s="104"/>
      <c r="E52" s="132"/>
      <c r="F52" s="104"/>
      <c r="G52" s="98"/>
      <c r="H52" s="98"/>
      <c r="I52" s="98"/>
      <c r="J52" s="98"/>
      <c r="K52" s="114"/>
      <c r="M52" s="114"/>
    </row>
    <row r="53" spans="1:18" ht="17.100000000000001" customHeight="1" x14ac:dyDescent="0.25">
      <c r="A53" s="138"/>
      <c r="B53" s="138"/>
      <c r="C53" s="138"/>
      <c r="D53" s="138"/>
      <c r="E53" s="139"/>
      <c r="F53" s="106"/>
      <c r="G53" s="140"/>
      <c r="H53" s="140"/>
      <c r="I53" s="140"/>
      <c r="J53" s="140"/>
      <c r="K53" s="125">
        <f t="shared" si="0"/>
        <v>0</v>
      </c>
      <c r="M53" s="125">
        <f>(K53)</f>
        <v>0</v>
      </c>
    </row>
    <row r="54" spans="1:18" ht="17.100000000000001" customHeight="1" x14ac:dyDescent="0.25">
      <c r="A54" s="141"/>
      <c r="B54" s="141"/>
      <c r="C54" s="141"/>
      <c r="D54" s="141"/>
      <c r="E54" s="142"/>
      <c r="F54" s="107"/>
      <c r="G54" s="143"/>
      <c r="H54" s="143"/>
      <c r="I54" s="143"/>
      <c r="J54" s="143"/>
      <c r="K54" s="125">
        <f t="shared" si="0"/>
        <v>0</v>
      </c>
      <c r="M54" s="125">
        <f>(K54)</f>
        <v>0</v>
      </c>
      <c r="O54" s="170"/>
      <c r="P54" s="117"/>
      <c r="Q54" s="170"/>
    </row>
    <row r="55" spans="1:18" ht="17.100000000000001" customHeight="1" x14ac:dyDescent="0.25">
      <c r="A55" s="144"/>
      <c r="B55" s="144"/>
      <c r="C55" s="144"/>
      <c r="D55" s="144"/>
      <c r="E55" s="145"/>
      <c r="F55" s="108"/>
      <c r="G55" s="146"/>
      <c r="H55" s="146"/>
      <c r="I55" s="146"/>
      <c r="J55" s="146"/>
      <c r="K55" s="125">
        <f t="shared" si="0"/>
        <v>0</v>
      </c>
      <c r="M55" s="125">
        <f>(K55)</f>
        <v>0</v>
      </c>
    </row>
    <row r="56" spans="1:18" ht="17.100000000000001" customHeight="1" x14ac:dyDescent="0.25">
      <c r="A56" s="17"/>
      <c r="B56" s="17"/>
      <c r="C56" s="17"/>
      <c r="D56" s="17"/>
      <c r="E56" s="147"/>
      <c r="F56" s="101"/>
      <c r="G56" s="130"/>
      <c r="H56" s="130"/>
      <c r="I56" s="130"/>
      <c r="J56" s="130"/>
      <c r="K56" s="125"/>
      <c r="M56" s="125"/>
      <c r="R56" s="122"/>
    </row>
    <row r="57" spans="1:18" ht="17.100000000000001" customHeight="1" x14ac:dyDescent="0.25">
      <c r="A57" s="239" t="s">
        <v>530</v>
      </c>
      <c r="B57" s="240"/>
      <c r="C57" s="240"/>
      <c r="D57" s="240"/>
      <c r="E57" s="240"/>
      <c r="F57" s="240"/>
      <c r="G57" s="240"/>
      <c r="H57" s="240"/>
      <c r="I57" s="240"/>
      <c r="J57" s="240"/>
      <c r="K57" s="125">
        <f>SUM(K53:K56)</f>
        <v>0</v>
      </c>
      <c r="L57" s="131" t="s">
        <v>529</v>
      </c>
      <c r="M57" s="125">
        <f>SUM(M53:M56)</f>
        <v>0</v>
      </c>
    </row>
    <row r="58" spans="1:18" ht="17.100000000000001" customHeight="1" x14ac:dyDescent="0.25">
      <c r="A58" s="237"/>
      <c r="B58" s="237"/>
      <c r="C58" s="237"/>
      <c r="D58" s="104"/>
      <c r="E58" s="132"/>
      <c r="F58" s="104"/>
      <c r="G58" s="98"/>
      <c r="H58" s="98"/>
      <c r="I58" s="98"/>
      <c r="J58" s="98"/>
      <c r="K58" s="114"/>
      <c r="M58" s="114"/>
    </row>
    <row r="59" spans="1:18" ht="17.100000000000001" customHeight="1" x14ac:dyDescent="0.25">
      <c r="A59" s="138"/>
      <c r="B59" s="138"/>
      <c r="C59" s="138"/>
      <c r="D59" s="138"/>
      <c r="E59" s="139"/>
      <c r="F59" s="106"/>
      <c r="G59" s="140"/>
      <c r="H59" s="140"/>
      <c r="I59" s="140"/>
      <c r="J59" s="140"/>
      <c r="K59" s="125">
        <f t="shared" si="0"/>
        <v>0</v>
      </c>
      <c r="M59" s="125">
        <f>(K59)</f>
        <v>0</v>
      </c>
    </row>
    <row r="60" spans="1:18" ht="17.100000000000001" customHeight="1" x14ac:dyDescent="0.25">
      <c r="A60" s="141"/>
      <c r="B60" s="141"/>
      <c r="C60" s="141"/>
      <c r="D60" s="141"/>
      <c r="E60" s="142"/>
      <c r="F60" s="107"/>
      <c r="G60" s="143"/>
      <c r="H60" s="143"/>
      <c r="I60" s="143"/>
      <c r="J60" s="143"/>
      <c r="K60" s="125">
        <f t="shared" si="0"/>
        <v>0</v>
      </c>
      <c r="M60" s="125">
        <f>(K60)</f>
        <v>0</v>
      </c>
    </row>
    <row r="61" spans="1:18" ht="17.100000000000001" customHeight="1" x14ac:dyDescent="0.25">
      <c r="A61" s="144"/>
      <c r="B61" s="144"/>
      <c r="C61" s="144"/>
      <c r="D61" s="144"/>
      <c r="E61" s="145"/>
      <c r="F61" s="108"/>
      <c r="G61" s="146"/>
      <c r="H61" s="146"/>
      <c r="I61" s="146"/>
      <c r="J61" s="146"/>
      <c r="K61" s="125">
        <f t="shared" si="0"/>
        <v>0</v>
      </c>
      <c r="M61" s="125">
        <f>(K61)</f>
        <v>0</v>
      </c>
    </row>
    <row r="62" spans="1:18" ht="17.100000000000001" customHeight="1" x14ac:dyDescent="0.25">
      <c r="A62" s="17"/>
      <c r="B62" s="17"/>
      <c r="C62" s="17"/>
      <c r="D62" s="17"/>
      <c r="E62" s="147"/>
      <c r="F62" s="101"/>
      <c r="G62" s="130"/>
      <c r="H62" s="130"/>
      <c r="I62" s="130"/>
      <c r="J62" s="130"/>
      <c r="K62" s="125">
        <f t="shared" si="0"/>
        <v>0</v>
      </c>
      <c r="M62" s="125">
        <f>(K62)</f>
        <v>0</v>
      </c>
      <c r="O62" s="170"/>
      <c r="P62" s="117"/>
      <c r="Q62" s="170"/>
    </row>
    <row r="63" spans="1:18" ht="17.100000000000001" customHeight="1" x14ac:dyDescent="0.25">
      <c r="A63" s="239" t="s">
        <v>530</v>
      </c>
      <c r="B63" s="240"/>
      <c r="C63" s="240"/>
      <c r="D63" s="240"/>
      <c r="E63" s="240"/>
      <c r="F63" s="240"/>
      <c r="G63" s="240"/>
      <c r="H63" s="240"/>
      <c r="I63" s="240"/>
      <c r="J63" s="240"/>
      <c r="K63" s="125">
        <f>SUM(K59:K62)</f>
        <v>0</v>
      </c>
      <c r="L63" s="131" t="s">
        <v>529</v>
      </c>
      <c r="M63" s="125">
        <f>SUM(M59:M62)</f>
        <v>0</v>
      </c>
      <c r="O63" s="171"/>
      <c r="P63" s="133"/>
      <c r="Q63" s="171"/>
      <c r="R63" s="148"/>
    </row>
    <row r="64" spans="1:18" ht="17.100000000000001" customHeight="1" x14ac:dyDescent="0.25">
      <c r="A64" s="104"/>
      <c r="B64" s="135"/>
      <c r="C64" s="135"/>
      <c r="D64" s="135"/>
      <c r="E64" s="135"/>
      <c r="F64" s="98"/>
      <c r="G64" s="98"/>
      <c r="H64" s="98"/>
      <c r="I64" s="98"/>
      <c r="J64" s="98"/>
      <c r="K64" s="114"/>
      <c r="M64" s="114"/>
      <c r="O64" s="171"/>
      <c r="P64" s="133"/>
      <c r="Q64" s="171"/>
      <c r="R64" s="122"/>
    </row>
    <row r="65" spans="1:18" s="114" customFormat="1" ht="17.100000000000001" customHeight="1" x14ac:dyDescent="0.25">
      <c r="A65" s="104"/>
      <c r="B65" s="104"/>
      <c r="C65" s="104"/>
      <c r="D65" s="104"/>
      <c r="E65" s="104"/>
      <c r="F65" s="104"/>
      <c r="G65" s="104"/>
      <c r="H65" s="241"/>
      <c r="I65" s="241"/>
      <c r="J65" s="104"/>
      <c r="K65" s="104"/>
      <c r="M65" s="104"/>
      <c r="N65" s="149"/>
      <c r="O65" s="171"/>
      <c r="P65" s="133"/>
      <c r="Q65" s="171"/>
      <c r="R65" s="148"/>
    </row>
    <row r="66" spans="1:18" s="114" customFormat="1" ht="17.100000000000001" customHeight="1" x14ac:dyDescent="0.25">
      <c r="A66" s="237"/>
      <c r="B66" s="237"/>
      <c r="C66" s="237"/>
      <c r="D66" s="104"/>
      <c r="E66" s="132"/>
      <c r="F66" s="104"/>
      <c r="G66" s="98"/>
      <c r="H66" s="98"/>
      <c r="I66" s="98"/>
      <c r="J66" s="98"/>
      <c r="N66" s="149"/>
      <c r="O66" s="171"/>
      <c r="P66" s="133"/>
      <c r="Q66" s="171"/>
      <c r="R66" s="148"/>
    </row>
    <row r="67" spans="1:18" s="114" customFormat="1" ht="17.100000000000001" customHeight="1" x14ac:dyDescent="0.25">
      <c r="A67" s="150"/>
      <c r="B67" s="150"/>
      <c r="C67" s="150"/>
      <c r="D67" s="150"/>
      <c r="E67" s="151"/>
      <c r="F67" s="109"/>
      <c r="G67" s="152"/>
      <c r="H67" s="152"/>
      <c r="I67" s="152"/>
      <c r="J67" s="152"/>
      <c r="N67" s="149"/>
      <c r="O67" s="171"/>
      <c r="P67" s="133"/>
      <c r="Q67" s="171"/>
      <c r="R67" s="148"/>
    </row>
    <row r="68" spans="1:18" s="114" customFormat="1" ht="17.100000000000001" customHeight="1" x14ac:dyDescent="0.25">
      <c r="A68" s="153"/>
      <c r="B68" s="153"/>
      <c r="C68" s="153"/>
      <c r="D68" s="153"/>
      <c r="E68" s="154"/>
      <c r="F68" s="110"/>
      <c r="G68" s="155"/>
      <c r="H68" s="155"/>
      <c r="I68" s="155"/>
      <c r="J68" s="155"/>
      <c r="N68" s="149"/>
      <c r="O68" s="170"/>
      <c r="P68" s="117"/>
      <c r="Q68" s="170"/>
      <c r="R68" s="148"/>
    </row>
    <row r="69" spans="1:18" s="114" customFormat="1" ht="17.100000000000001" customHeight="1" x14ac:dyDescent="0.25">
      <c r="A69" s="156"/>
      <c r="B69" s="156"/>
      <c r="C69" s="156"/>
      <c r="D69" s="156"/>
      <c r="E69" s="157"/>
      <c r="F69" s="111"/>
      <c r="G69" s="158"/>
      <c r="H69" s="158"/>
      <c r="I69" s="158"/>
      <c r="J69" s="158"/>
      <c r="N69" s="149"/>
      <c r="O69" s="171"/>
      <c r="P69" s="133"/>
      <c r="Q69" s="171"/>
      <c r="R69" s="148"/>
    </row>
    <row r="70" spans="1:18" s="114" customFormat="1" ht="17.100000000000001" customHeight="1" x14ac:dyDescent="0.25">
      <c r="A70" s="102"/>
      <c r="B70" s="102"/>
      <c r="C70" s="102"/>
      <c r="D70" s="102"/>
      <c r="E70" s="120"/>
      <c r="F70" s="104"/>
      <c r="G70" s="98"/>
      <c r="H70" s="98"/>
      <c r="I70" s="98"/>
      <c r="J70" s="98"/>
      <c r="N70" s="149"/>
      <c r="O70" s="171"/>
      <c r="P70" s="133"/>
      <c r="Q70" s="171"/>
      <c r="R70" s="122"/>
    </row>
    <row r="71" spans="1:18" s="114" customFormat="1" ht="17.100000000000001" customHeight="1" x14ac:dyDescent="0.25">
      <c r="A71" s="239"/>
      <c r="B71" s="240"/>
      <c r="C71" s="240"/>
      <c r="D71" s="240"/>
      <c r="E71" s="240"/>
      <c r="F71" s="240"/>
      <c r="G71" s="240"/>
      <c r="H71" s="240"/>
      <c r="I71" s="240"/>
      <c r="J71" s="240"/>
      <c r="L71" s="131"/>
      <c r="N71" s="149"/>
      <c r="O71" s="171"/>
      <c r="P71" s="133"/>
      <c r="Q71" s="171"/>
      <c r="R71" s="148"/>
    </row>
    <row r="72" spans="1:18" s="114" customFormat="1" ht="17.100000000000001" customHeight="1" x14ac:dyDescent="0.25">
      <c r="A72" s="237"/>
      <c r="B72" s="237"/>
      <c r="C72" s="237"/>
      <c r="D72" s="104"/>
      <c r="E72" s="132"/>
      <c r="F72" s="104"/>
      <c r="G72" s="98"/>
      <c r="H72" s="98"/>
      <c r="I72" s="98"/>
      <c r="J72" s="98"/>
      <c r="N72" s="149"/>
      <c r="O72" s="171"/>
      <c r="P72" s="133"/>
      <c r="Q72" s="171"/>
      <c r="R72" s="148"/>
    </row>
    <row r="73" spans="1:18" s="114" customFormat="1" ht="17.100000000000001" customHeight="1" x14ac:dyDescent="0.25">
      <c r="A73" s="150"/>
      <c r="B73" s="150"/>
      <c r="C73" s="150"/>
      <c r="D73" s="150"/>
      <c r="E73" s="151"/>
      <c r="F73" s="109"/>
      <c r="G73" s="152"/>
      <c r="H73" s="152"/>
      <c r="I73" s="152"/>
      <c r="J73" s="152"/>
      <c r="N73" s="149"/>
      <c r="O73" s="171"/>
      <c r="P73" s="133"/>
      <c r="Q73" s="171"/>
      <c r="R73" s="148"/>
    </row>
    <row r="74" spans="1:18" s="114" customFormat="1" ht="17.100000000000001" customHeight="1" x14ac:dyDescent="0.25">
      <c r="A74" s="153"/>
      <c r="B74" s="153"/>
      <c r="C74" s="153"/>
      <c r="D74" s="153"/>
      <c r="E74" s="154"/>
      <c r="F74" s="110"/>
      <c r="G74" s="155"/>
      <c r="H74" s="155"/>
      <c r="I74" s="155"/>
      <c r="J74" s="155"/>
      <c r="N74" s="149"/>
      <c r="O74" s="170"/>
      <c r="P74" s="117"/>
      <c r="Q74" s="170"/>
      <c r="R74" s="148"/>
    </row>
    <row r="75" spans="1:18" s="114" customFormat="1" ht="17.100000000000001" customHeight="1" x14ac:dyDescent="0.25">
      <c r="A75" s="156"/>
      <c r="B75" s="156"/>
      <c r="C75" s="156"/>
      <c r="D75" s="156"/>
      <c r="E75" s="157"/>
      <c r="F75" s="111"/>
      <c r="G75" s="158"/>
      <c r="H75" s="158"/>
      <c r="I75" s="158"/>
      <c r="J75" s="158"/>
      <c r="N75" s="149"/>
      <c r="O75" s="171"/>
      <c r="P75" s="133"/>
      <c r="Q75" s="171"/>
      <c r="R75" s="148"/>
    </row>
    <row r="76" spans="1:18" s="114" customFormat="1" ht="17.100000000000001" customHeight="1" x14ac:dyDescent="0.25">
      <c r="A76" s="102"/>
      <c r="B76" s="102"/>
      <c r="C76" s="102"/>
      <c r="D76" s="102"/>
      <c r="E76" s="120"/>
      <c r="F76" s="104"/>
      <c r="G76" s="98"/>
      <c r="H76" s="98"/>
      <c r="I76" s="98"/>
      <c r="J76" s="98"/>
      <c r="N76" s="149"/>
      <c r="O76" s="171"/>
      <c r="P76" s="133"/>
      <c r="Q76" s="171"/>
      <c r="R76" s="122"/>
    </row>
    <row r="77" spans="1:18" s="114" customFormat="1" ht="17.100000000000001" customHeight="1" x14ac:dyDescent="0.25">
      <c r="A77" s="239"/>
      <c r="B77" s="240"/>
      <c r="C77" s="240"/>
      <c r="D77" s="240"/>
      <c r="E77" s="240"/>
      <c r="F77" s="240"/>
      <c r="G77" s="240"/>
      <c r="H77" s="240"/>
      <c r="I77" s="240"/>
      <c r="J77" s="240"/>
      <c r="L77" s="131"/>
      <c r="N77" s="149"/>
      <c r="O77" s="171"/>
      <c r="P77" s="133"/>
      <c r="Q77" s="171"/>
      <c r="R77" s="148"/>
    </row>
    <row r="78" spans="1:18" s="114" customFormat="1" ht="17.100000000000001" customHeight="1" x14ac:dyDescent="0.25">
      <c r="A78" s="237"/>
      <c r="B78" s="237"/>
      <c r="C78" s="237"/>
      <c r="D78" s="104"/>
      <c r="E78" s="132"/>
      <c r="F78" s="104"/>
      <c r="G78" s="98"/>
      <c r="H78" s="98"/>
      <c r="I78" s="98"/>
      <c r="J78" s="98"/>
      <c r="N78" s="149"/>
      <c r="O78" s="171"/>
      <c r="P78" s="133"/>
      <c r="Q78" s="171"/>
      <c r="R78" s="148"/>
    </row>
    <row r="79" spans="1:18" s="114" customFormat="1" ht="17.100000000000001" customHeight="1" x14ac:dyDescent="0.25">
      <c r="A79" s="150"/>
      <c r="B79" s="150"/>
      <c r="C79" s="150"/>
      <c r="D79" s="150"/>
      <c r="E79" s="151"/>
      <c r="F79" s="109"/>
      <c r="G79" s="152"/>
      <c r="H79" s="152"/>
      <c r="I79" s="152"/>
      <c r="J79" s="152"/>
      <c r="N79" s="149"/>
      <c r="O79" s="171"/>
      <c r="P79" s="133"/>
      <c r="Q79" s="171"/>
      <c r="R79" s="148"/>
    </row>
    <row r="80" spans="1:18" s="114" customFormat="1" ht="17.100000000000001" customHeight="1" x14ac:dyDescent="0.25">
      <c r="A80" s="153"/>
      <c r="B80" s="153"/>
      <c r="C80" s="153"/>
      <c r="D80" s="153"/>
      <c r="E80" s="154"/>
      <c r="F80" s="110"/>
      <c r="G80" s="155"/>
      <c r="H80" s="155"/>
      <c r="I80" s="155"/>
      <c r="J80" s="155"/>
      <c r="N80" s="149"/>
      <c r="O80" s="171"/>
      <c r="P80" s="133"/>
      <c r="Q80" s="171"/>
      <c r="R80" s="148"/>
    </row>
    <row r="81" spans="1:18" s="114" customFormat="1" ht="17.100000000000001" customHeight="1" x14ac:dyDescent="0.25">
      <c r="A81" s="156"/>
      <c r="B81" s="156"/>
      <c r="C81" s="156"/>
      <c r="D81" s="156"/>
      <c r="E81" s="157"/>
      <c r="F81" s="111"/>
      <c r="G81" s="158"/>
      <c r="H81" s="158"/>
      <c r="I81" s="158"/>
      <c r="J81" s="158"/>
      <c r="N81" s="149"/>
      <c r="O81" s="171"/>
      <c r="P81" s="133"/>
      <c r="Q81" s="171"/>
      <c r="R81" s="148"/>
    </row>
    <row r="82" spans="1:18" s="114" customFormat="1" ht="17.100000000000001" customHeight="1" x14ac:dyDescent="0.25">
      <c r="A82" s="102"/>
      <c r="B82" s="102"/>
      <c r="C82" s="102"/>
      <c r="D82" s="102"/>
      <c r="E82" s="120"/>
      <c r="F82" s="104"/>
      <c r="G82" s="98"/>
      <c r="H82" s="98"/>
      <c r="I82" s="98"/>
      <c r="J82" s="98"/>
      <c r="N82" s="149"/>
      <c r="O82" s="171"/>
      <c r="P82" s="133"/>
      <c r="Q82" s="171"/>
      <c r="R82" s="148"/>
    </row>
    <row r="83" spans="1:18" s="114" customFormat="1" ht="17.100000000000001" customHeight="1" x14ac:dyDescent="0.25">
      <c r="A83" s="239"/>
      <c r="B83" s="240"/>
      <c r="C83" s="240"/>
      <c r="D83" s="240"/>
      <c r="E83" s="240"/>
      <c r="F83" s="240"/>
      <c r="G83" s="240"/>
      <c r="H83" s="240"/>
      <c r="I83" s="240"/>
      <c r="J83" s="240"/>
      <c r="L83" s="131"/>
      <c r="N83" s="149"/>
      <c r="O83" s="171"/>
      <c r="P83" s="133"/>
      <c r="Q83" s="171"/>
      <c r="R83" s="148"/>
    </row>
    <row r="84" spans="1:18" s="114" customFormat="1" ht="17.100000000000001" customHeight="1" x14ac:dyDescent="0.25">
      <c r="A84" s="237"/>
      <c r="B84" s="237"/>
      <c r="C84" s="237"/>
      <c r="D84" s="104"/>
      <c r="E84" s="132"/>
      <c r="F84" s="104"/>
      <c r="G84" s="98"/>
      <c r="H84" s="98"/>
      <c r="I84" s="98"/>
      <c r="J84" s="98"/>
      <c r="N84" s="149"/>
      <c r="O84" s="171"/>
      <c r="P84" s="133"/>
      <c r="Q84" s="171"/>
      <c r="R84" s="148"/>
    </row>
    <row r="85" spans="1:18" s="114" customFormat="1" ht="17.100000000000001" customHeight="1" x14ac:dyDescent="0.25">
      <c r="A85" s="150"/>
      <c r="B85" s="150"/>
      <c r="C85" s="150"/>
      <c r="D85" s="150"/>
      <c r="E85" s="151"/>
      <c r="F85" s="109"/>
      <c r="G85" s="152"/>
      <c r="H85" s="152"/>
      <c r="I85" s="152"/>
      <c r="J85" s="152"/>
      <c r="L85" s="112"/>
      <c r="N85" s="149"/>
      <c r="O85" s="171"/>
      <c r="P85" s="133"/>
      <c r="Q85" s="171"/>
      <c r="R85" s="148"/>
    </row>
    <row r="86" spans="1:18" s="114" customFormat="1" ht="17.100000000000001" customHeight="1" x14ac:dyDescent="0.25">
      <c r="A86" s="153"/>
      <c r="B86" s="153"/>
      <c r="C86" s="153"/>
      <c r="D86" s="153"/>
      <c r="E86" s="154"/>
      <c r="F86" s="110"/>
      <c r="G86" s="155"/>
      <c r="H86" s="155"/>
      <c r="I86" s="155"/>
      <c r="J86" s="155"/>
      <c r="L86" s="112"/>
      <c r="N86" s="149"/>
      <c r="O86" s="170"/>
      <c r="P86" s="117"/>
      <c r="Q86" s="170"/>
      <c r="R86" s="148"/>
    </row>
    <row r="87" spans="1:18" s="114" customFormat="1" ht="17.100000000000001" customHeight="1" x14ac:dyDescent="0.25">
      <c r="A87" s="156"/>
      <c r="B87" s="156"/>
      <c r="C87" s="156"/>
      <c r="D87" s="156"/>
      <c r="E87" s="157"/>
      <c r="F87" s="111"/>
      <c r="G87" s="158"/>
      <c r="H87" s="158"/>
      <c r="I87" s="158"/>
      <c r="J87" s="158"/>
      <c r="L87" s="112"/>
      <c r="N87" s="149"/>
      <c r="O87" s="171"/>
      <c r="P87" s="133"/>
      <c r="Q87" s="171"/>
      <c r="R87" s="148"/>
    </row>
    <row r="88" spans="1:18" s="114" customFormat="1" ht="17.100000000000001" customHeight="1" x14ac:dyDescent="0.25">
      <c r="A88" s="102"/>
      <c r="B88" s="102"/>
      <c r="C88" s="102"/>
      <c r="D88" s="102"/>
      <c r="E88" s="120"/>
      <c r="F88" s="104"/>
      <c r="G88" s="98"/>
      <c r="H88" s="98"/>
      <c r="I88" s="98"/>
      <c r="J88" s="98"/>
      <c r="N88" s="149"/>
      <c r="O88" s="171"/>
      <c r="P88" s="133"/>
      <c r="Q88" s="171"/>
      <c r="R88" s="122"/>
    </row>
    <row r="89" spans="1:18" s="114" customFormat="1" ht="17.100000000000001" customHeight="1" x14ac:dyDescent="0.25">
      <c r="A89" s="239"/>
      <c r="B89" s="240"/>
      <c r="C89" s="240"/>
      <c r="D89" s="240"/>
      <c r="E89" s="240"/>
      <c r="F89" s="240"/>
      <c r="G89" s="240"/>
      <c r="H89" s="240"/>
      <c r="I89" s="240"/>
      <c r="J89" s="240"/>
      <c r="L89" s="131"/>
      <c r="N89" s="149"/>
      <c r="O89" s="171"/>
      <c r="P89" s="133"/>
      <c r="Q89" s="171"/>
      <c r="R89" s="148"/>
    </row>
    <row r="90" spans="1:18" s="114" customFormat="1" ht="17.100000000000001" customHeight="1" x14ac:dyDescent="0.25">
      <c r="A90" s="237"/>
      <c r="B90" s="237"/>
      <c r="C90" s="237"/>
      <c r="D90" s="104"/>
      <c r="E90" s="132"/>
      <c r="F90" s="104"/>
      <c r="G90" s="98"/>
      <c r="H90" s="98"/>
      <c r="I90" s="98"/>
      <c r="J90" s="98"/>
      <c r="N90" s="149"/>
      <c r="O90" s="171"/>
      <c r="P90" s="133"/>
      <c r="Q90" s="171"/>
      <c r="R90" s="148"/>
    </row>
    <row r="91" spans="1:18" s="114" customFormat="1" ht="17.100000000000001" customHeight="1" x14ac:dyDescent="0.25">
      <c r="A91" s="150"/>
      <c r="B91" s="150"/>
      <c r="C91" s="150"/>
      <c r="D91" s="150"/>
      <c r="E91" s="151"/>
      <c r="F91" s="109"/>
      <c r="G91" s="152"/>
      <c r="H91" s="152"/>
      <c r="I91" s="152"/>
      <c r="J91" s="152"/>
      <c r="N91" s="149"/>
      <c r="O91" s="171"/>
      <c r="P91" s="133"/>
      <c r="Q91" s="171"/>
      <c r="R91" s="148"/>
    </row>
    <row r="92" spans="1:18" s="114" customFormat="1" ht="17.100000000000001" customHeight="1" x14ac:dyDescent="0.25">
      <c r="A92" s="153"/>
      <c r="B92" s="153"/>
      <c r="C92" s="153"/>
      <c r="D92" s="153"/>
      <c r="E92" s="154"/>
      <c r="F92" s="110"/>
      <c r="G92" s="155"/>
      <c r="H92" s="155"/>
      <c r="I92" s="155"/>
      <c r="J92" s="155"/>
      <c r="N92" s="149"/>
      <c r="O92" s="171"/>
      <c r="P92" s="133"/>
      <c r="Q92" s="171"/>
      <c r="R92" s="148"/>
    </row>
    <row r="93" spans="1:18" s="114" customFormat="1" ht="17.100000000000001" customHeight="1" x14ac:dyDescent="0.25">
      <c r="A93" s="156"/>
      <c r="B93" s="156"/>
      <c r="C93" s="156"/>
      <c r="D93" s="156"/>
      <c r="E93" s="157"/>
      <c r="F93" s="111"/>
      <c r="G93" s="158"/>
      <c r="H93" s="158"/>
      <c r="I93" s="158"/>
      <c r="J93" s="158"/>
      <c r="N93" s="149"/>
      <c r="O93" s="171"/>
      <c r="P93" s="133"/>
      <c r="Q93" s="171"/>
      <c r="R93" s="148"/>
    </row>
    <row r="94" spans="1:18" s="114" customFormat="1" ht="17.100000000000001" customHeight="1" x14ac:dyDescent="0.25">
      <c r="A94" s="102"/>
      <c r="B94" s="102"/>
      <c r="C94" s="102"/>
      <c r="D94" s="102"/>
      <c r="E94" s="120"/>
      <c r="F94" s="104"/>
      <c r="G94" s="98"/>
      <c r="H94" s="98"/>
      <c r="I94" s="98"/>
      <c r="J94" s="98"/>
      <c r="N94" s="149"/>
      <c r="O94" s="170"/>
      <c r="P94" s="117"/>
      <c r="Q94" s="170"/>
      <c r="R94" s="148"/>
    </row>
    <row r="95" spans="1:18" s="114" customFormat="1" ht="17.100000000000001" customHeight="1" x14ac:dyDescent="0.25">
      <c r="A95" s="239"/>
      <c r="B95" s="240"/>
      <c r="C95" s="240"/>
      <c r="D95" s="240"/>
      <c r="E95" s="240"/>
      <c r="F95" s="240"/>
      <c r="G95" s="240"/>
      <c r="H95" s="240"/>
      <c r="I95" s="240"/>
      <c r="J95" s="240"/>
      <c r="L95" s="131"/>
      <c r="N95" s="149"/>
      <c r="O95" s="171"/>
      <c r="P95" s="133"/>
      <c r="Q95" s="171"/>
      <c r="R95" s="148"/>
    </row>
    <row r="96" spans="1:18" s="114" customFormat="1" ht="17.100000000000001" customHeight="1" x14ac:dyDescent="0.25">
      <c r="A96" s="104"/>
      <c r="B96" s="135"/>
      <c r="C96" s="135"/>
      <c r="D96" s="135"/>
      <c r="E96" s="135"/>
      <c r="F96" s="98"/>
      <c r="G96" s="98"/>
      <c r="H96" s="98"/>
      <c r="I96" s="98"/>
      <c r="J96" s="98"/>
      <c r="N96" s="149"/>
      <c r="O96" s="171"/>
      <c r="P96" s="133"/>
      <c r="Q96" s="171"/>
      <c r="R96" s="122"/>
    </row>
    <row r="97" spans="1:18" s="114" customFormat="1" ht="17.100000000000001" customHeight="1" x14ac:dyDescent="0.25">
      <c r="A97" s="104"/>
      <c r="B97" s="104"/>
      <c r="C97" s="104"/>
      <c r="D97" s="104"/>
      <c r="E97" s="104"/>
      <c r="F97" s="104"/>
      <c r="G97" s="104"/>
      <c r="H97" s="241"/>
      <c r="I97" s="241"/>
      <c r="J97" s="104"/>
      <c r="K97" s="104"/>
      <c r="M97" s="104"/>
      <c r="N97" s="149"/>
      <c r="O97" s="171"/>
      <c r="P97" s="133"/>
      <c r="Q97" s="171"/>
      <c r="R97" s="148"/>
    </row>
    <row r="98" spans="1:18" s="114" customFormat="1" ht="17.100000000000001" customHeight="1" x14ac:dyDescent="0.25">
      <c r="A98" s="237"/>
      <c r="B98" s="237"/>
      <c r="C98" s="237"/>
      <c r="D98" s="104"/>
      <c r="E98" s="132"/>
      <c r="F98" s="104"/>
      <c r="G98" s="98"/>
      <c r="H98" s="98"/>
      <c r="I98" s="98"/>
      <c r="J98" s="98"/>
      <c r="N98" s="149"/>
      <c r="O98" s="171"/>
      <c r="P98" s="133"/>
      <c r="Q98" s="171"/>
      <c r="R98" s="148"/>
    </row>
    <row r="99" spans="1:18" s="114" customFormat="1" ht="17.100000000000001" customHeight="1" x14ac:dyDescent="0.25">
      <c r="A99" s="150"/>
      <c r="B99" s="150"/>
      <c r="C99" s="150"/>
      <c r="D99" s="150"/>
      <c r="E99" s="151"/>
      <c r="F99" s="109"/>
      <c r="G99" s="152"/>
      <c r="H99" s="152"/>
      <c r="I99" s="152"/>
      <c r="J99" s="152"/>
      <c r="N99" s="149"/>
      <c r="O99" s="171"/>
      <c r="P99" s="133"/>
      <c r="Q99" s="171"/>
      <c r="R99" s="148"/>
    </row>
    <row r="100" spans="1:18" s="114" customFormat="1" ht="17.100000000000001" customHeight="1" x14ac:dyDescent="0.25">
      <c r="A100" s="153"/>
      <c r="B100" s="153"/>
      <c r="C100" s="153"/>
      <c r="D100" s="153"/>
      <c r="E100" s="154"/>
      <c r="F100" s="110"/>
      <c r="G100" s="155"/>
      <c r="H100" s="155"/>
      <c r="I100" s="155"/>
      <c r="J100" s="155"/>
      <c r="N100" s="149"/>
      <c r="O100" s="170"/>
      <c r="P100" s="117"/>
      <c r="Q100" s="170"/>
      <c r="R100" s="148"/>
    </row>
    <row r="101" spans="1:18" s="114" customFormat="1" ht="17.100000000000001" customHeight="1" x14ac:dyDescent="0.25">
      <c r="A101" s="156"/>
      <c r="B101" s="156"/>
      <c r="C101" s="156"/>
      <c r="D101" s="156"/>
      <c r="E101" s="157"/>
      <c r="F101" s="111"/>
      <c r="G101" s="158"/>
      <c r="H101" s="158"/>
      <c r="I101" s="158"/>
      <c r="J101" s="158"/>
      <c r="N101" s="149"/>
      <c r="O101" s="171"/>
      <c r="P101" s="133"/>
      <c r="Q101" s="171"/>
      <c r="R101" s="148"/>
    </row>
    <row r="102" spans="1:18" s="114" customFormat="1" ht="17.100000000000001" customHeight="1" x14ac:dyDescent="0.25">
      <c r="A102" s="102"/>
      <c r="B102" s="102"/>
      <c r="C102" s="102"/>
      <c r="D102" s="102"/>
      <c r="E102" s="120"/>
      <c r="F102" s="104"/>
      <c r="G102" s="98"/>
      <c r="H102" s="98"/>
      <c r="I102" s="98"/>
      <c r="J102" s="98"/>
      <c r="N102" s="149"/>
      <c r="O102" s="171"/>
      <c r="P102" s="133"/>
      <c r="Q102" s="171"/>
      <c r="R102" s="122"/>
    </row>
    <row r="103" spans="1:18" s="114" customFormat="1" ht="17.100000000000001" customHeight="1" x14ac:dyDescent="0.25">
      <c r="A103" s="239"/>
      <c r="B103" s="240"/>
      <c r="C103" s="240"/>
      <c r="D103" s="240"/>
      <c r="E103" s="240"/>
      <c r="F103" s="240"/>
      <c r="G103" s="240"/>
      <c r="H103" s="240"/>
      <c r="I103" s="240"/>
      <c r="J103" s="240"/>
      <c r="L103" s="131"/>
      <c r="N103" s="149"/>
      <c r="O103" s="171"/>
      <c r="P103" s="133"/>
      <c r="Q103" s="171"/>
      <c r="R103" s="148"/>
    </row>
    <row r="104" spans="1:18" s="114" customFormat="1" ht="17.100000000000001" customHeight="1" x14ac:dyDescent="0.25">
      <c r="A104" s="237"/>
      <c r="B104" s="237"/>
      <c r="C104" s="237"/>
      <c r="D104" s="102"/>
      <c r="E104" s="120"/>
      <c r="F104" s="104"/>
      <c r="G104" s="98"/>
      <c r="H104" s="98"/>
      <c r="I104" s="98"/>
      <c r="J104" s="98"/>
      <c r="N104" s="149"/>
      <c r="O104" s="171"/>
      <c r="P104" s="133"/>
      <c r="Q104" s="171"/>
      <c r="R104" s="148"/>
    </row>
    <row r="105" spans="1:18" s="114" customFormat="1" ht="17.100000000000001" customHeight="1" x14ac:dyDescent="0.25">
      <c r="A105" s="150"/>
      <c r="B105" s="150"/>
      <c r="C105" s="150"/>
      <c r="D105" s="150"/>
      <c r="E105" s="151"/>
      <c r="F105" s="109"/>
      <c r="G105" s="152"/>
      <c r="H105" s="152"/>
      <c r="I105" s="152"/>
      <c r="J105" s="152"/>
      <c r="N105" s="149"/>
      <c r="O105" s="171"/>
      <c r="P105" s="133"/>
      <c r="Q105" s="171"/>
      <c r="R105" s="148"/>
    </row>
    <row r="106" spans="1:18" s="114" customFormat="1" ht="17.100000000000001" customHeight="1" x14ac:dyDescent="0.25">
      <c r="A106" s="153"/>
      <c r="B106" s="153"/>
      <c r="C106" s="153"/>
      <c r="D106" s="153"/>
      <c r="E106" s="154"/>
      <c r="F106" s="110"/>
      <c r="G106" s="155"/>
      <c r="H106" s="155"/>
      <c r="I106" s="155"/>
      <c r="J106" s="155"/>
      <c r="N106" s="149"/>
      <c r="O106" s="170"/>
      <c r="P106" s="117"/>
      <c r="Q106" s="170"/>
      <c r="R106" s="148"/>
    </row>
    <row r="107" spans="1:18" s="114" customFormat="1" ht="17.100000000000001" customHeight="1" x14ac:dyDescent="0.25">
      <c r="A107" s="156"/>
      <c r="B107" s="156"/>
      <c r="C107" s="156"/>
      <c r="D107" s="156"/>
      <c r="E107" s="157"/>
      <c r="F107" s="111"/>
      <c r="G107" s="158"/>
      <c r="H107" s="158"/>
      <c r="I107" s="158"/>
      <c r="J107" s="158"/>
      <c r="N107" s="149"/>
      <c r="O107" s="171"/>
      <c r="P107" s="133"/>
      <c r="Q107" s="171"/>
      <c r="R107" s="148"/>
    </row>
    <row r="108" spans="1:18" s="114" customFormat="1" ht="17.100000000000001" customHeight="1" x14ac:dyDescent="0.25">
      <c r="A108" s="102"/>
      <c r="B108" s="102"/>
      <c r="C108" s="102"/>
      <c r="D108" s="102"/>
      <c r="E108" s="120"/>
      <c r="F108" s="104"/>
      <c r="G108" s="98"/>
      <c r="H108" s="98"/>
      <c r="I108" s="98"/>
      <c r="J108" s="98"/>
      <c r="L108" s="112"/>
      <c r="N108" s="149"/>
      <c r="O108" s="171"/>
      <c r="P108" s="133"/>
      <c r="Q108" s="171"/>
      <c r="R108" s="122"/>
    </row>
    <row r="109" spans="1:18" s="114" customFormat="1" ht="17.100000000000001" customHeight="1" x14ac:dyDescent="0.25">
      <c r="A109" s="239"/>
      <c r="B109" s="240"/>
      <c r="C109" s="240"/>
      <c r="D109" s="240"/>
      <c r="E109" s="240"/>
      <c r="F109" s="240"/>
      <c r="G109" s="240"/>
      <c r="H109" s="240"/>
      <c r="I109" s="240"/>
      <c r="J109" s="240"/>
      <c r="L109" s="131"/>
      <c r="N109" s="149"/>
      <c r="O109" s="171"/>
      <c r="P109" s="133"/>
      <c r="Q109" s="171"/>
      <c r="R109" s="148"/>
    </row>
    <row r="110" spans="1:18" s="114" customFormat="1" ht="17.100000000000001" customHeight="1" x14ac:dyDescent="0.25">
      <c r="A110" s="237"/>
      <c r="B110" s="237"/>
      <c r="C110" s="237"/>
      <c r="D110" s="102"/>
      <c r="E110" s="120"/>
      <c r="F110" s="104"/>
      <c r="G110" s="98"/>
      <c r="H110" s="98"/>
      <c r="I110" s="98"/>
      <c r="J110" s="98"/>
      <c r="N110" s="149"/>
      <c r="O110" s="171"/>
      <c r="P110" s="133"/>
      <c r="Q110" s="171"/>
      <c r="R110" s="148"/>
    </row>
    <row r="111" spans="1:18" s="114" customFormat="1" ht="17.100000000000001" customHeight="1" x14ac:dyDescent="0.25">
      <c r="A111" s="150"/>
      <c r="B111" s="150"/>
      <c r="C111" s="150"/>
      <c r="D111" s="150"/>
      <c r="E111" s="151"/>
      <c r="F111" s="109"/>
      <c r="G111" s="152"/>
      <c r="H111" s="152"/>
      <c r="I111" s="152"/>
      <c r="J111" s="152"/>
      <c r="N111" s="149"/>
      <c r="O111" s="171"/>
      <c r="P111" s="133"/>
      <c r="Q111" s="171"/>
      <c r="R111" s="148"/>
    </row>
    <row r="112" spans="1:18" s="114" customFormat="1" ht="17.100000000000001" customHeight="1" x14ac:dyDescent="0.25">
      <c r="A112" s="153"/>
      <c r="B112" s="153"/>
      <c r="C112" s="153"/>
      <c r="D112" s="153"/>
      <c r="E112" s="154"/>
      <c r="F112" s="110"/>
      <c r="G112" s="155"/>
      <c r="H112" s="155"/>
      <c r="I112" s="155"/>
      <c r="J112" s="155"/>
      <c r="N112" s="149"/>
      <c r="O112" s="170"/>
      <c r="P112" s="117"/>
      <c r="Q112" s="170"/>
      <c r="R112" s="148"/>
    </row>
    <row r="113" spans="1:18" s="114" customFormat="1" ht="17.100000000000001" customHeight="1" x14ac:dyDescent="0.25">
      <c r="A113" s="156"/>
      <c r="B113" s="156"/>
      <c r="C113" s="156"/>
      <c r="D113" s="156"/>
      <c r="E113" s="157"/>
      <c r="F113" s="111"/>
      <c r="G113" s="158"/>
      <c r="H113" s="158"/>
      <c r="I113" s="158"/>
      <c r="J113" s="158"/>
      <c r="N113" s="149"/>
      <c r="O113" s="171"/>
      <c r="P113" s="133"/>
      <c r="Q113" s="171"/>
      <c r="R113" s="148"/>
    </row>
    <row r="114" spans="1:18" s="114" customFormat="1" ht="17.100000000000001" customHeight="1" x14ac:dyDescent="0.25">
      <c r="A114" s="102"/>
      <c r="B114" s="102"/>
      <c r="C114" s="102"/>
      <c r="D114" s="102"/>
      <c r="E114" s="120"/>
      <c r="F114" s="104"/>
      <c r="G114" s="98"/>
      <c r="H114" s="98"/>
      <c r="I114" s="98"/>
      <c r="J114" s="98"/>
      <c r="N114" s="149"/>
      <c r="O114" s="171"/>
      <c r="P114" s="133"/>
      <c r="Q114" s="171"/>
      <c r="R114" s="122"/>
    </row>
    <row r="115" spans="1:18" s="114" customFormat="1" ht="17.100000000000001" customHeight="1" x14ac:dyDescent="0.25">
      <c r="A115" s="239"/>
      <c r="B115" s="240"/>
      <c r="C115" s="240"/>
      <c r="D115" s="240"/>
      <c r="E115" s="240"/>
      <c r="F115" s="240"/>
      <c r="G115" s="240"/>
      <c r="H115" s="240"/>
      <c r="I115" s="240"/>
      <c r="J115" s="240"/>
      <c r="L115" s="131"/>
      <c r="N115" s="149"/>
      <c r="O115" s="171"/>
      <c r="P115" s="133"/>
      <c r="Q115" s="171"/>
      <c r="R115" s="148"/>
    </row>
    <row r="116" spans="1:18" s="114" customFormat="1" ht="17.100000000000001" customHeight="1" x14ac:dyDescent="0.25">
      <c r="A116" s="237"/>
      <c r="B116" s="237"/>
      <c r="C116" s="237"/>
      <c r="D116" s="102"/>
      <c r="E116" s="120"/>
      <c r="F116" s="104"/>
      <c r="G116" s="98"/>
      <c r="H116" s="98"/>
      <c r="I116" s="98"/>
      <c r="J116" s="98"/>
      <c r="N116" s="149"/>
      <c r="O116" s="171"/>
      <c r="P116" s="133"/>
      <c r="Q116" s="171"/>
      <c r="R116" s="148"/>
    </row>
    <row r="117" spans="1:18" s="114" customFormat="1" ht="17.100000000000001" customHeight="1" x14ac:dyDescent="0.25">
      <c r="A117" s="150"/>
      <c r="B117" s="150"/>
      <c r="C117" s="150"/>
      <c r="D117" s="150"/>
      <c r="E117" s="151"/>
      <c r="F117" s="109"/>
      <c r="G117" s="152"/>
      <c r="H117" s="152"/>
      <c r="I117" s="152"/>
      <c r="J117" s="152"/>
      <c r="L117" s="112"/>
      <c r="N117" s="149"/>
      <c r="O117" s="171"/>
      <c r="P117" s="133"/>
      <c r="Q117" s="171"/>
      <c r="R117" s="148"/>
    </row>
    <row r="118" spans="1:18" s="114" customFormat="1" ht="17.100000000000001" customHeight="1" x14ac:dyDescent="0.25">
      <c r="A118" s="153"/>
      <c r="B118" s="153"/>
      <c r="C118" s="153"/>
      <c r="D118" s="153"/>
      <c r="E118" s="154"/>
      <c r="F118" s="110"/>
      <c r="G118" s="155"/>
      <c r="H118" s="155"/>
      <c r="I118" s="155"/>
      <c r="J118" s="155"/>
      <c r="L118" s="112"/>
      <c r="N118" s="149"/>
      <c r="O118" s="171"/>
      <c r="P118" s="133"/>
      <c r="Q118" s="171"/>
      <c r="R118" s="148"/>
    </row>
    <row r="119" spans="1:18" s="114" customFormat="1" ht="17.100000000000001" customHeight="1" x14ac:dyDescent="0.25">
      <c r="A119" s="156"/>
      <c r="B119" s="156"/>
      <c r="C119" s="156"/>
      <c r="D119" s="156"/>
      <c r="E119" s="157"/>
      <c r="F119" s="111"/>
      <c r="G119" s="158"/>
      <c r="H119" s="158"/>
      <c r="I119" s="158"/>
      <c r="J119" s="158"/>
      <c r="N119" s="149"/>
      <c r="O119" s="171"/>
      <c r="P119" s="133"/>
      <c r="Q119" s="171"/>
      <c r="R119" s="148"/>
    </row>
    <row r="120" spans="1:18" s="114" customFormat="1" ht="17.100000000000001" customHeight="1" x14ac:dyDescent="0.25">
      <c r="A120" s="102"/>
      <c r="B120" s="102"/>
      <c r="C120" s="102"/>
      <c r="D120" s="102"/>
      <c r="E120" s="120"/>
      <c r="F120" s="104"/>
      <c r="G120" s="98"/>
      <c r="H120" s="98"/>
      <c r="I120" s="98"/>
      <c r="J120" s="98"/>
      <c r="L120" s="112"/>
      <c r="N120" s="149"/>
      <c r="O120" s="171"/>
      <c r="P120" s="133"/>
      <c r="Q120" s="171"/>
      <c r="R120" s="148"/>
    </row>
    <row r="121" spans="1:18" s="114" customFormat="1" ht="17.100000000000001" customHeight="1" x14ac:dyDescent="0.25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L121" s="131"/>
      <c r="N121" s="149"/>
      <c r="O121" s="171"/>
      <c r="P121" s="133"/>
      <c r="Q121" s="171"/>
      <c r="R121" s="148"/>
    </row>
    <row r="122" spans="1:18" s="114" customFormat="1" ht="17.100000000000001" customHeight="1" x14ac:dyDescent="0.25">
      <c r="A122" s="237"/>
      <c r="B122" s="237"/>
      <c r="C122" s="237"/>
      <c r="D122" s="102"/>
      <c r="E122" s="120"/>
      <c r="F122" s="104"/>
      <c r="G122" s="98"/>
      <c r="H122" s="98"/>
      <c r="I122" s="98"/>
      <c r="J122" s="98"/>
      <c r="N122" s="149"/>
      <c r="O122" s="171"/>
      <c r="P122" s="133"/>
      <c r="Q122" s="171"/>
      <c r="R122" s="148"/>
    </row>
    <row r="123" spans="1:18" s="114" customFormat="1" ht="17.100000000000001" customHeight="1" x14ac:dyDescent="0.25">
      <c r="A123" s="150"/>
      <c r="B123" s="150"/>
      <c r="C123" s="150"/>
      <c r="D123" s="150"/>
      <c r="E123" s="151"/>
      <c r="F123" s="109"/>
      <c r="G123" s="152"/>
      <c r="H123" s="152"/>
      <c r="I123" s="152"/>
      <c r="J123" s="152"/>
      <c r="L123" s="112"/>
      <c r="N123" s="149"/>
      <c r="O123" s="171"/>
      <c r="P123" s="133"/>
      <c r="Q123" s="171"/>
      <c r="R123" s="148"/>
    </row>
    <row r="124" spans="1:18" s="114" customFormat="1" ht="17.100000000000001" customHeight="1" x14ac:dyDescent="0.25">
      <c r="A124" s="102"/>
      <c r="B124" s="102"/>
      <c r="C124" s="102"/>
      <c r="D124" s="102"/>
      <c r="E124" s="120"/>
      <c r="F124" s="110"/>
      <c r="G124" s="155"/>
      <c r="H124" s="155"/>
      <c r="I124" s="155"/>
      <c r="J124" s="155"/>
      <c r="N124" s="149"/>
      <c r="O124" s="171"/>
      <c r="P124" s="133"/>
      <c r="Q124" s="171"/>
      <c r="R124" s="148"/>
    </row>
    <row r="125" spans="1:18" s="114" customFormat="1" ht="17.100000000000001" customHeight="1" x14ac:dyDescent="0.25">
      <c r="A125" s="156"/>
      <c r="B125" s="156"/>
      <c r="C125" s="156"/>
      <c r="D125" s="156"/>
      <c r="E125" s="157"/>
      <c r="F125" s="111"/>
      <c r="G125" s="158"/>
      <c r="H125" s="158"/>
      <c r="I125" s="158"/>
      <c r="J125" s="158"/>
      <c r="L125" s="112"/>
      <c r="N125" s="149"/>
      <c r="O125" s="171"/>
      <c r="P125" s="133"/>
      <c r="Q125" s="171"/>
      <c r="R125" s="117"/>
    </row>
    <row r="126" spans="1:18" s="114" customFormat="1" ht="17.100000000000001" customHeight="1" x14ac:dyDescent="0.25">
      <c r="A126" s="102"/>
      <c r="B126" s="102"/>
      <c r="C126" s="102"/>
      <c r="D126" s="102"/>
      <c r="E126" s="120"/>
      <c r="F126" s="104"/>
      <c r="G126" s="98"/>
      <c r="H126" s="98"/>
      <c r="I126" s="98"/>
      <c r="J126" s="98"/>
      <c r="L126" s="112"/>
      <c r="N126" s="149"/>
      <c r="O126" s="170"/>
      <c r="P126" s="117"/>
      <c r="Q126" s="170"/>
      <c r="R126" s="148"/>
    </row>
    <row r="127" spans="1:18" s="114" customFormat="1" ht="17.100000000000001" customHeight="1" x14ac:dyDescent="0.25">
      <c r="A127" s="239"/>
      <c r="B127" s="240"/>
      <c r="C127" s="240"/>
      <c r="D127" s="240"/>
      <c r="E127" s="240"/>
      <c r="F127" s="240"/>
      <c r="G127" s="240"/>
      <c r="H127" s="240"/>
      <c r="I127" s="240"/>
      <c r="J127" s="240"/>
      <c r="L127" s="131"/>
      <c r="N127" s="149"/>
      <c r="O127" s="171"/>
      <c r="P127" s="133"/>
      <c r="Q127" s="171"/>
      <c r="R127" s="148"/>
    </row>
    <row r="128" spans="1:18" s="114" customFormat="1" ht="17.100000000000001" customHeight="1" x14ac:dyDescent="0.25">
      <c r="A128" s="117"/>
      <c r="B128" s="104"/>
      <c r="C128" s="104"/>
      <c r="D128" s="104"/>
      <c r="E128" s="104"/>
      <c r="F128" s="104"/>
      <c r="G128" s="98"/>
      <c r="H128" s="234"/>
      <c r="I128" s="234"/>
      <c r="J128" s="234"/>
      <c r="N128" s="149"/>
      <c r="O128" s="171"/>
      <c r="P128" s="133"/>
      <c r="Q128" s="171"/>
      <c r="R128" s="122"/>
    </row>
    <row r="129" spans="1:18" s="114" customFormat="1" ht="17.100000000000001" customHeight="1" x14ac:dyDescent="0.25">
      <c r="A129" s="104"/>
      <c r="B129" s="104"/>
      <c r="C129" s="104"/>
      <c r="D129" s="104"/>
      <c r="E129" s="104"/>
      <c r="F129" s="104"/>
      <c r="G129" s="104"/>
      <c r="H129" s="241"/>
      <c r="I129" s="241"/>
      <c r="J129" s="104"/>
      <c r="K129" s="104"/>
      <c r="M129" s="104"/>
      <c r="N129" s="149"/>
      <c r="O129" s="171"/>
      <c r="P129" s="133"/>
      <c r="Q129" s="171"/>
      <c r="R129" s="148"/>
    </row>
    <row r="130" spans="1:18" s="114" customFormat="1" ht="17.100000000000001" customHeight="1" x14ac:dyDescent="0.25">
      <c r="A130" s="237"/>
      <c r="B130" s="237"/>
      <c r="C130" s="237"/>
      <c r="D130" s="104"/>
      <c r="E130" s="132"/>
      <c r="F130" s="104"/>
      <c r="G130" s="98"/>
      <c r="H130" s="98"/>
      <c r="I130" s="98"/>
      <c r="J130" s="98"/>
      <c r="N130" s="149"/>
      <c r="O130" s="171"/>
      <c r="P130" s="133"/>
      <c r="Q130" s="171"/>
      <c r="R130" s="148"/>
    </row>
    <row r="131" spans="1:18" s="114" customFormat="1" ht="17.100000000000001" customHeight="1" x14ac:dyDescent="0.25">
      <c r="A131" s="150"/>
      <c r="B131" s="150"/>
      <c r="C131" s="150"/>
      <c r="D131" s="150"/>
      <c r="E131" s="150"/>
      <c r="F131" s="109"/>
      <c r="G131" s="152"/>
      <c r="H131" s="152"/>
      <c r="I131" s="152"/>
      <c r="J131" s="152"/>
      <c r="N131" s="149"/>
      <c r="O131" s="171"/>
      <c r="P131" s="133"/>
      <c r="Q131" s="171"/>
      <c r="R131" s="148"/>
    </row>
    <row r="132" spans="1:18" s="114" customFormat="1" ht="17.100000000000001" customHeight="1" x14ac:dyDescent="0.25">
      <c r="A132" s="153"/>
      <c r="B132" s="153"/>
      <c r="C132" s="153"/>
      <c r="D132" s="153"/>
      <c r="E132" s="153"/>
      <c r="F132" s="110"/>
      <c r="G132" s="155"/>
      <c r="H132" s="155"/>
      <c r="I132" s="155"/>
      <c r="J132" s="155"/>
      <c r="N132" s="149"/>
      <c r="O132" s="170"/>
      <c r="P132" s="117"/>
      <c r="Q132" s="170"/>
      <c r="R132" s="148"/>
    </row>
    <row r="133" spans="1:18" s="114" customFormat="1" ht="17.100000000000001" customHeight="1" x14ac:dyDescent="0.25">
      <c r="A133" s="156"/>
      <c r="B133" s="156"/>
      <c r="C133" s="156"/>
      <c r="D133" s="156"/>
      <c r="E133" s="156"/>
      <c r="F133" s="111"/>
      <c r="G133" s="158"/>
      <c r="H133" s="158"/>
      <c r="I133" s="158"/>
      <c r="J133" s="158"/>
      <c r="N133" s="149"/>
      <c r="O133" s="171"/>
      <c r="P133" s="133"/>
      <c r="Q133" s="171"/>
      <c r="R133" s="148"/>
    </row>
    <row r="134" spans="1:18" s="114" customFormat="1" ht="17.100000000000001" customHeight="1" x14ac:dyDescent="0.25">
      <c r="A134" s="102"/>
      <c r="B134" s="102"/>
      <c r="C134" s="102"/>
      <c r="D134" s="102"/>
      <c r="E134" s="102"/>
      <c r="F134" s="104"/>
      <c r="G134" s="98"/>
      <c r="H134" s="98"/>
      <c r="I134" s="98"/>
      <c r="J134" s="98"/>
      <c r="N134" s="149"/>
      <c r="O134" s="171"/>
      <c r="P134" s="133"/>
      <c r="Q134" s="171"/>
      <c r="R134" s="122"/>
    </row>
    <row r="135" spans="1:18" s="114" customFormat="1" ht="17.100000000000001" customHeight="1" x14ac:dyDescent="0.25">
      <c r="A135" s="239"/>
      <c r="B135" s="240"/>
      <c r="C135" s="240"/>
      <c r="D135" s="240"/>
      <c r="E135" s="240"/>
      <c r="F135" s="240"/>
      <c r="G135" s="240"/>
      <c r="H135" s="240"/>
      <c r="I135" s="240"/>
      <c r="J135" s="240"/>
      <c r="L135" s="131"/>
      <c r="N135" s="149"/>
      <c r="O135" s="171"/>
      <c r="P135" s="133"/>
      <c r="Q135" s="171"/>
      <c r="R135" s="148"/>
    </row>
    <row r="136" spans="1:18" s="114" customFormat="1" ht="17.100000000000001" customHeight="1" x14ac:dyDescent="0.25">
      <c r="A136" s="237"/>
      <c r="B136" s="237"/>
      <c r="C136" s="237"/>
      <c r="D136" s="104"/>
      <c r="E136" s="132"/>
      <c r="F136" s="104"/>
      <c r="G136" s="98"/>
      <c r="H136" s="98"/>
      <c r="I136" s="98"/>
      <c r="J136" s="98"/>
      <c r="N136" s="149"/>
      <c r="O136" s="171"/>
      <c r="P136" s="133"/>
      <c r="Q136" s="171"/>
      <c r="R136" s="148"/>
    </row>
    <row r="137" spans="1:18" s="114" customFormat="1" ht="17.100000000000001" customHeight="1" x14ac:dyDescent="0.25">
      <c r="A137" s="150"/>
      <c r="B137" s="150"/>
      <c r="C137" s="150"/>
      <c r="D137" s="150"/>
      <c r="E137" s="150"/>
      <c r="F137" s="109"/>
      <c r="G137" s="152"/>
      <c r="H137" s="152"/>
      <c r="I137" s="152"/>
      <c r="J137" s="152"/>
      <c r="N137" s="149"/>
      <c r="O137" s="171"/>
      <c r="P137" s="133"/>
      <c r="Q137" s="171"/>
      <c r="R137" s="148"/>
    </row>
    <row r="138" spans="1:18" s="114" customFormat="1" ht="17.100000000000001" customHeight="1" x14ac:dyDescent="0.25">
      <c r="A138" s="153"/>
      <c r="B138" s="153"/>
      <c r="C138" s="153"/>
      <c r="D138" s="153"/>
      <c r="E138" s="153"/>
      <c r="F138" s="110"/>
      <c r="G138" s="155"/>
      <c r="H138" s="155"/>
      <c r="I138" s="155"/>
      <c r="J138" s="155"/>
      <c r="N138" s="149"/>
      <c r="O138" s="170"/>
      <c r="P138" s="117"/>
      <c r="Q138" s="170"/>
      <c r="R138" s="148"/>
    </row>
    <row r="139" spans="1:18" s="114" customFormat="1" ht="17.100000000000001" customHeight="1" x14ac:dyDescent="0.25">
      <c r="A139" s="156"/>
      <c r="B139" s="156"/>
      <c r="C139" s="156"/>
      <c r="D139" s="156"/>
      <c r="E139" s="156"/>
      <c r="F139" s="111"/>
      <c r="G139" s="158"/>
      <c r="H139" s="158"/>
      <c r="I139" s="158"/>
      <c r="J139" s="158"/>
      <c r="N139" s="149"/>
      <c r="O139" s="171"/>
      <c r="P139" s="133"/>
      <c r="Q139" s="171"/>
      <c r="R139" s="148"/>
    </row>
    <row r="140" spans="1:18" s="114" customFormat="1" ht="17.100000000000001" customHeight="1" x14ac:dyDescent="0.25">
      <c r="A140" s="102"/>
      <c r="B140" s="102"/>
      <c r="C140" s="102"/>
      <c r="D140" s="102"/>
      <c r="E140" s="102"/>
      <c r="F140" s="104"/>
      <c r="G140" s="98"/>
      <c r="H140" s="98"/>
      <c r="I140" s="98"/>
      <c r="J140" s="98"/>
      <c r="N140" s="149"/>
      <c r="O140" s="171"/>
      <c r="P140" s="133"/>
      <c r="Q140" s="171"/>
      <c r="R140" s="122"/>
    </row>
    <row r="141" spans="1:18" s="114" customFormat="1" ht="17.100000000000001" customHeight="1" x14ac:dyDescent="0.25">
      <c r="A141" s="239"/>
      <c r="B141" s="240"/>
      <c r="C141" s="240"/>
      <c r="D141" s="240"/>
      <c r="E141" s="240"/>
      <c r="F141" s="240"/>
      <c r="G141" s="240"/>
      <c r="H141" s="240"/>
      <c r="I141" s="240"/>
      <c r="J141" s="240"/>
      <c r="L141" s="131"/>
      <c r="N141" s="149"/>
      <c r="O141" s="171"/>
      <c r="P141" s="133"/>
      <c r="Q141" s="171"/>
      <c r="R141" s="148"/>
    </row>
    <row r="142" spans="1:18" s="114" customFormat="1" ht="17.100000000000001" customHeight="1" x14ac:dyDescent="0.25">
      <c r="A142" s="237"/>
      <c r="B142" s="237"/>
      <c r="C142" s="237"/>
      <c r="D142" s="104"/>
      <c r="E142" s="132"/>
      <c r="F142" s="104"/>
      <c r="G142" s="98"/>
      <c r="H142" s="98"/>
      <c r="I142" s="98"/>
      <c r="J142" s="98"/>
      <c r="N142" s="149"/>
      <c r="O142" s="171"/>
      <c r="P142" s="133"/>
      <c r="Q142" s="171"/>
      <c r="R142" s="148"/>
    </row>
    <row r="143" spans="1:18" s="114" customFormat="1" ht="17.100000000000001" customHeight="1" x14ac:dyDescent="0.25">
      <c r="A143" s="150"/>
      <c r="B143" s="150"/>
      <c r="C143" s="150"/>
      <c r="D143" s="150"/>
      <c r="E143" s="150"/>
      <c r="F143" s="109"/>
      <c r="G143" s="152"/>
      <c r="H143" s="152"/>
      <c r="I143" s="152"/>
      <c r="J143" s="152"/>
      <c r="N143" s="149"/>
      <c r="O143" s="171"/>
      <c r="P143" s="133"/>
      <c r="Q143" s="171"/>
      <c r="R143" s="148"/>
    </row>
    <row r="144" spans="1:18" s="114" customFormat="1" ht="17.100000000000001" customHeight="1" x14ac:dyDescent="0.25">
      <c r="A144" s="153"/>
      <c r="B144" s="153"/>
      <c r="C144" s="153"/>
      <c r="D144" s="153"/>
      <c r="E144" s="153"/>
      <c r="F144" s="110"/>
      <c r="G144" s="155"/>
      <c r="H144" s="155"/>
      <c r="I144" s="155"/>
      <c r="J144" s="155"/>
      <c r="N144" s="149"/>
      <c r="O144" s="171"/>
      <c r="P144" s="133"/>
      <c r="Q144" s="171"/>
      <c r="R144" s="148"/>
    </row>
    <row r="145" spans="1:18" s="114" customFormat="1" ht="17.100000000000001" customHeight="1" x14ac:dyDescent="0.25">
      <c r="A145" s="156"/>
      <c r="B145" s="156"/>
      <c r="C145" s="156"/>
      <c r="D145" s="156"/>
      <c r="E145" s="156"/>
      <c r="F145" s="111"/>
      <c r="G145" s="158"/>
      <c r="H145" s="158"/>
      <c r="I145" s="158"/>
      <c r="J145" s="158"/>
      <c r="N145" s="149"/>
      <c r="O145" s="171"/>
      <c r="P145" s="133"/>
      <c r="Q145" s="171"/>
      <c r="R145" s="148"/>
    </row>
    <row r="146" spans="1:18" s="114" customFormat="1" ht="17.100000000000001" customHeight="1" x14ac:dyDescent="0.25">
      <c r="A146" s="102"/>
      <c r="B146" s="102"/>
      <c r="C146" s="102"/>
      <c r="D146" s="102"/>
      <c r="E146" s="102"/>
      <c r="F146" s="104"/>
      <c r="G146" s="98"/>
      <c r="H146" s="98"/>
      <c r="I146" s="98"/>
      <c r="J146" s="98"/>
      <c r="N146" s="149"/>
      <c r="O146" s="171"/>
      <c r="P146" s="133"/>
      <c r="Q146" s="171"/>
      <c r="R146" s="148"/>
    </row>
    <row r="147" spans="1:18" s="114" customFormat="1" ht="17.100000000000001" customHeight="1" x14ac:dyDescent="0.25">
      <c r="A147" s="239"/>
      <c r="B147" s="240"/>
      <c r="C147" s="240"/>
      <c r="D147" s="240"/>
      <c r="E147" s="240"/>
      <c r="F147" s="240"/>
      <c r="G147" s="240"/>
      <c r="H147" s="240"/>
      <c r="I147" s="240"/>
      <c r="J147" s="240"/>
      <c r="L147" s="131"/>
      <c r="N147" s="149"/>
      <c r="O147" s="171"/>
      <c r="P147" s="133"/>
      <c r="Q147" s="171"/>
      <c r="R147" s="148"/>
    </row>
    <row r="148" spans="1:18" s="114" customFormat="1" ht="17.100000000000001" customHeight="1" x14ac:dyDescent="0.25">
      <c r="A148" s="237"/>
      <c r="B148" s="237"/>
      <c r="C148" s="237"/>
      <c r="D148" s="104"/>
      <c r="E148" s="132"/>
      <c r="F148" s="104"/>
      <c r="G148" s="98"/>
      <c r="H148" s="98"/>
      <c r="I148" s="98"/>
      <c r="J148" s="98"/>
      <c r="N148" s="149"/>
      <c r="O148" s="171"/>
      <c r="P148" s="133"/>
      <c r="Q148" s="171"/>
      <c r="R148" s="148"/>
    </row>
    <row r="149" spans="1:18" s="114" customFormat="1" ht="17.100000000000001" customHeight="1" x14ac:dyDescent="0.25">
      <c r="A149" s="150"/>
      <c r="B149" s="150"/>
      <c r="C149" s="150"/>
      <c r="D149" s="150"/>
      <c r="E149" s="150"/>
      <c r="F149" s="109"/>
      <c r="G149" s="152"/>
      <c r="H149" s="152"/>
      <c r="I149" s="152"/>
      <c r="J149" s="152"/>
      <c r="L149" s="112"/>
      <c r="N149" s="149"/>
      <c r="O149" s="171"/>
      <c r="P149" s="133"/>
      <c r="Q149" s="171"/>
      <c r="R149" s="148"/>
    </row>
    <row r="150" spans="1:18" s="114" customFormat="1" ht="17.100000000000001" customHeight="1" x14ac:dyDescent="0.25">
      <c r="A150" s="153"/>
      <c r="B150" s="153"/>
      <c r="C150" s="153"/>
      <c r="D150" s="153"/>
      <c r="E150" s="153"/>
      <c r="F150" s="110"/>
      <c r="G150" s="155"/>
      <c r="H150" s="155"/>
      <c r="I150" s="155"/>
      <c r="J150" s="155"/>
      <c r="L150" s="112"/>
      <c r="N150" s="149"/>
      <c r="O150" s="170"/>
      <c r="P150" s="117"/>
      <c r="Q150" s="170"/>
      <c r="R150" s="148"/>
    </row>
    <row r="151" spans="1:18" s="114" customFormat="1" ht="17.100000000000001" customHeight="1" x14ac:dyDescent="0.25">
      <c r="A151" s="156"/>
      <c r="B151" s="156"/>
      <c r="C151" s="156"/>
      <c r="D151" s="156"/>
      <c r="E151" s="156"/>
      <c r="F151" s="111"/>
      <c r="G151" s="158"/>
      <c r="H151" s="158"/>
      <c r="I151" s="158"/>
      <c r="J151" s="158"/>
      <c r="N151" s="149"/>
      <c r="O151" s="171"/>
      <c r="P151" s="133"/>
      <c r="Q151" s="171"/>
      <c r="R151" s="148"/>
    </row>
    <row r="152" spans="1:18" s="114" customFormat="1" ht="17.100000000000001" customHeight="1" x14ac:dyDescent="0.25">
      <c r="A152" s="102"/>
      <c r="B152" s="102"/>
      <c r="C152" s="102"/>
      <c r="D152" s="102"/>
      <c r="E152" s="102"/>
      <c r="F152" s="104"/>
      <c r="G152" s="98"/>
      <c r="H152" s="98"/>
      <c r="I152" s="98"/>
      <c r="J152" s="98"/>
      <c r="L152" s="112"/>
      <c r="N152" s="149"/>
      <c r="O152" s="171"/>
      <c r="P152" s="133"/>
      <c r="Q152" s="171"/>
      <c r="R152" s="122"/>
    </row>
    <row r="153" spans="1:18" s="114" customFormat="1" ht="17.100000000000001" customHeight="1" x14ac:dyDescent="0.25">
      <c r="A153" s="239"/>
      <c r="B153" s="240"/>
      <c r="C153" s="240"/>
      <c r="D153" s="240"/>
      <c r="E153" s="240"/>
      <c r="F153" s="240"/>
      <c r="G153" s="240"/>
      <c r="H153" s="240"/>
      <c r="I153" s="240"/>
      <c r="J153" s="240"/>
      <c r="L153" s="131"/>
      <c r="N153" s="149"/>
      <c r="O153" s="171"/>
      <c r="P153" s="133"/>
      <c r="Q153" s="171"/>
      <c r="R153" s="148"/>
    </row>
    <row r="154" spans="1:18" s="114" customFormat="1" ht="17.100000000000001" customHeight="1" x14ac:dyDescent="0.25">
      <c r="A154" s="237"/>
      <c r="B154" s="237"/>
      <c r="C154" s="237"/>
      <c r="D154" s="104"/>
      <c r="E154" s="132"/>
      <c r="F154" s="104"/>
      <c r="G154" s="98"/>
      <c r="H154" s="98"/>
      <c r="I154" s="98"/>
      <c r="J154" s="98"/>
      <c r="N154" s="149"/>
      <c r="O154" s="171"/>
      <c r="P154" s="133"/>
      <c r="Q154" s="171"/>
      <c r="R154" s="148"/>
    </row>
    <row r="155" spans="1:18" s="114" customFormat="1" ht="17.100000000000001" customHeight="1" x14ac:dyDescent="0.25">
      <c r="A155" s="150"/>
      <c r="B155" s="150"/>
      <c r="C155" s="150"/>
      <c r="D155" s="150"/>
      <c r="E155" s="150"/>
      <c r="F155" s="109"/>
      <c r="G155" s="152"/>
      <c r="H155" s="152"/>
      <c r="I155" s="152"/>
      <c r="J155" s="152"/>
      <c r="N155" s="149"/>
      <c r="O155" s="172"/>
      <c r="Q155" s="172"/>
      <c r="R155" s="148"/>
    </row>
    <row r="156" spans="1:18" s="114" customFormat="1" ht="17.100000000000001" customHeight="1" x14ac:dyDescent="0.25">
      <c r="A156" s="153"/>
      <c r="B156" s="153"/>
      <c r="C156" s="153"/>
      <c r="D156" s="153"/>
      <c r="E156" s="153"/>
      <c r="F156" s="110"/>
      <c r="G156" s="155"/>
      <c r="H156" s="155"/>
      <c r="I156" s="155"/>
      <c r="J156" s="155"/>
      <c r="N156" s="149"/>
      <c r="O156" s="171"/>
      <c r="P156" s="133"/>
      <c r="Q156" s="171"/>
      <c r="R156" s="148"/>
    </row>
    <row r="157" spans="1:18" s="114" customFormat="1" ht="17.100000000000001" customHeight="1" x14ac:dyDescent="0.25">
      <c r="A157" s="156"/>
      <c r="B157" s="156"/>
      <c r="C157" s="156"/>
      <c r="D157" s="156"/>
      <c r="E157" s="156"/>
      <c r="F157" s="111"/>
      <c r="G157" s="158"/>
      <c r="H157" s="158"/>
      <c r="I157" s="158"/>
      <c r="J157" s="158"/>
      <c r="N157" s="149"/>
      <c r="O157" s="171"/>
      <c r="P157" s="133"/>
      <c r="Q157" s="171"/>
      <c r="R157" s="148"/>
    </row>
    <row r="158" spans="1:18" s="114" customFormat="1" ht="17.100000000000001" customHeight="1" x14ac:dyDescent="0.25">
      <c r="A158" s="102"/>
      <c r="B158" s="102"/>
      <c r="C158" s="102"/>
      <c r="D158" s="102"/>
      <c r="E158" s="102"/>
      <c r="F158" s="104"/>
      <c r="G158" s="98"/>
      <c r="H158" s="98"/>
      <c r="I158" s="98"/>
      <c r="J158" s="98"/>
      <c r="N158" s="149"/>
      <c r="O158" s="170"/>
      <c r="P158" s="117"/>
      <c r="Q158" s="170"/>
      <c r="R158" s="148"/>
    </row>
    <row r="159" spans="1:18" s="114" customFormat="1" ht="17.100000000000001" customHeight="1" x14ac:dyDescent="0.25">
      <c r="A159" s="239"/>
      <c r="B159" s="240"/>
      <c r="C159" s="240"/>
      <c r="D159" s="240"/>
      <c r="E159" s="240"/>
      <c r="F159" s="240"/>
      <c r="G159" s="240"/>
      <c r="H159" s="240"/>
      <c r="I159" s="240"/>
      <c r="J159" s="240"/>
      <c r="L159" s="131"/>
      <c r="N159" s="149"/>
      <c r="O159" s="171"/>
      <c r="P159" s="133"/>
      <c r="Q159" s="171"/>
      <c r="R159" s="148"/>
    </row>
    <row r="160" spans="1:18" s="114" customFormat="1" ht="17.100000000000001" customHeight="1" x14ac:dyDescent="0.25">
      <c r="A160" s="159"/>
      <c r="B160" s="160"/>
      <c r="C160" s="160"/>
      <c r="D160" s="160"/>
      <c r="E160" s="160"/>
      <c r="F160" s="98"/>
      <c r="G160" s="98"/>
      <c r="H160" s="98"/>
      <c r="I160" s="98"/>
      <c r="J160" s="98"/>
      <c r="L160" s="131"/>
      <c r="N160" s="149"/>
      <c r="O160" s="171"/>
      <c r="P160" s="133"/>
      <c r="Q160" s="171"/>
      <c r="R160" s="122"/>
    </row>
    <row r="161" spans="1:18" s="114" customFormat="1" ht="17.100000000000001" customHeight="1" x14ac:dyDescent="0.25">
      <c r="A161" s="104"/>
      <c r="B161" s="104"/>
      <c r="C161" s="104"/>
      <c r="D161" s="104"/>
      <c r="E161" s="104"/>
      <c r="F161" s="104"/>
      <c r="G161" s="104"/>
      <c r="H161" s="241"/>
      <c r="I161" s="241"/>
      <c r="J161" s="104"/>
      <c r="K161" s="104"/>
      <c r="M161" s="104"/>
      <c r="N161" s="149"/>
      <c r="O161" s="171"/>
      <c r="P161" s="133"/>
      <c r="Q161" s="171"/>
      <c r="R161" s="148"/>
    </row>
    <row r="162" spans="1:18" s="114" customFormat="1" ht="17.100000000000001" customHeight="1" x14ac:dyDescent="0.25">
      <c r="A162" s="237"/>
      <c r="B162" s="237"/>
      <c r="C162" s="237"/>
      <c r="D162" s="104"/>
      <c r="E162" s="132"/>
      <c r="F162" s="104"/>
      <c r="G162" s="98"/>
      <c r="H162" s="98"/>
      <c r="I162" s="98"/>
      <c r="J162" s="98"/>
      <c r="N162" s="149"/>
      <c r="O162" s="171"/>
      <c r="P162" s="133"/>
      <c r="Q162" s="171"/>
      <c r="R162" s="148"/>
    </row>
    <row r="163" spans="1:18" s="114" customFormat="1" ht="17.100000000000001" customHeight="1" x14ac:dyDescent="0.25">
      <c r="A163" s="150"/>
      <c r="B163" s="150"/>
      <c r="C163" s="150"/>
      <c r="D163" s="150"/>
      <c r="E163" s="150"/>
      <c r="F163" s="109"/>
      <c r="G163" s="152"/>
      <c r="H163" s="152"/>
      <c r="I163" s="152"/>
      <c r="J163" s="152"/>
      <c r="N163" s="149"/>
      <c r="O163" s="172"/>
      <c r="Q163" s="172"/>
      <c r="R163" s="148"/>
    </row>
    <row r="164" spans="1:18" s="114" customFormat="1" ht="17.100000000000001" customHeight="1" x14ac:dyDescent="0.25">
      <c r="A164" s="153"/>
      <c r="B164" s="153"/>
      <c r="C164" s="153"/>
      <c r="D164" s="153"/>
      <c r="E164" s="153"/>
      <c r="F164" s="110"/>
      <c r="G164" s="155"/>
      <c r="H164" s="155"/>
      <c r="I164" s="155"/>
      <c r="J164" s="155"/>
      <c r="N164" s="149"/>
      <c r="O164" s="170"/>
      <c r="P164" s="117"/>
      <c r="Q164" s="170"/>
      <c r="R164" s="148"/>
    </row>
    <row r="165" spans="1:18" s="114" customFormat="1" ht="17.100000000000001" customHeight="1" x14ac:dyDescent="0.25">
      <c r="A165" s="156"/>
      <c r="B165" s="156"/>
      <c r="C165" s="156"/>
      <c r="D165" s="156"/>
      <c r="E165" s="156"/>
      <c r="F165" s="111"/>
      <c r="G165" s="158"/>
      <c r="H165" s="158"/>
      <c r="I165" s="158"/>
      <c r="J165" s="158"/>
      <c r="N165" s="149"/>
      <c r="O165" s="171"/>
      <c r="P165" s="133"/>
      <c r="Q165" s="171"/>
      <c r="R165" s="148"/>
    </row>
    <row r="166" spans="1:18" s="114" customFormat="1" ht="17.100000000000001" customHeight="1" x14ac:dyDescent="0.25">
      <c r="A166" s="102"/>
      <c r="B166" s="102"/>
      <c r="C166" s="102"/>
      <c r="D166" s="102"/>
      <c r="E166" s="102"/>
      <c r="F166" s="104"/>
      <c r="G166" s="98"/>
      <c r="H166" s="98"/>
      <c r="I166" s="98"/>
      <c r="J166" s="98"/>
      <c r="N166" s="149"/>
      <c r="O166" s="171"/>
      <c r="P166" s="133"/>
      <c r="Q166" s="171"/>
      <c r="R166" s="122"/>
    </row>
    <row r="167" spans="1:18" s="114" customFormat="1" ht="17.100000000000001" customHeight="1" x14ac:dyDescent="0.25">
      <c r="A167" s="239"/>
      <c r="B167" s="240"/>
      <c r="C167" s="240"/>
      <c r="D167" s="240"/>
      <c r="E167" s="240"/>
      <c r="F167" s="240"/>
      <c r="G167" s="240"/>
      <c r="H167" s="240"/>
      <c r="I167" s="240"/>
      <c r="J167" s="240"/>
      <c r="L167" s="131"/>
      <c r="N167" s="149"/>
      <c r="O167" s="171"/>
      <c r="P167" s="133"/>
      <c r="Q167" s="171"/>
      <c r="R167" s="148"/>
    </row>
    <row r="168" spans="1:18" s="114" customFormat="1" ht="17.100000000000001" customHeight="1" x14ac:dyDescent="0.25">
      <c r="A168" s="237"/>
      <c r="B168" s="237"/>
      <c r="C168" s="237"/>
      <c r="D168" s="104"/>
      <c r="E168" s="132"/>
      <c r="F168" s="104"/>
      <c r="G168" s="98"/>
      <c r="H168" s="98"/>
      <c r="I168" s="98"/>
      <c r="J168" s="98"/>
      <c r="N168" s="149"/>
      <c r="O168" s="171"/>
      <c r="P168" s="133"/>
      <c r="Q168" s="171"/>
      <c r="R168" s="148"/>
    </row>
    <row r="169" spans="1:18" s="114" customFormat="1" ht="17.100000000000001" customHeight="1" x14ac:dyDescent="0.25">
      <c r="A169" s="150"/>
      <c r="B169" s="150"/>
      <c r="C169" s="150"/>
      <c r="D169" s="150"/>
      <c r="E169" s="150"/>
      <c r="F169" s="109"/>
      <c r="G169" s="152"/>
      <c r="H169" s="152"/>
      <c r="I169" s="152"/>
      <c r="J169" s="152"/>
      <c r="N169" s="149"/>
      <c r="O169" s="172"/>
      <c r="Q169" s="172"/>
      <c r="R169" s="148"/>
    </row>
    <row r="170" spans="1:18" s="114" customFormat="1" ht="17.100000000000001" customHeight="1" x14ac:dyDescent="0.25">
      <c r="A170" s="153"/>
      <c r="B170" s="153"/>
      <c r="C170" s="153"/>
      <c r="D170" s="153"/>
      <c r="E170" s="153"/>
      <c r="F170" s="110"/>
      <c r="G170" s="155"/>
      <c r="H170" s="155"/>
      <c r="I170" s="155"/>
      <c r="J170" s="155"/>
      <c r="N170" s="149"/>
      <c r="O170" s="170"/>
      <c r="P170" s="117"/>
      <c r="Q170" s="170"/>
      <c r="R170" s="148"/>
    </row>
    <row r="171" spans="1:18" s="114" customFormat="1" ht="17.100000000000001" customHeight="1" x14ac:dyDescent="0.25">
      <c r="A171" s="156"/>
      <c r="B171" s="156"/>
      <c r="C171" s="156"/>
      <c r="D171" s="156"/>
      <c r="E171" s="156"/>
      <c r="F171" s="111"/>
      <c r="G171" s="158"/>
      <c r="H171" s="158"/>
      <c r="I171" s="158"/>
      <c r="J171" s="158"/>
      <c r="N171" s="149"/>
      <c r="O171" s="171"/>
      <c r="P171" s="133"/>
      <c r="Q171" s="171"/>
      <c r="R171" s="148"/>
    </row>
    <row r="172" spans="1:18" s="114" customFormat="1" ht="17.100000000000001" customHeight="1" x14ac:dyDescent="0.25">
      <c r="A172" s="102"/>
      <c r="B172" s="102"/>
      <c r="C172" s="102"/>
      <c r="D172" s="102"/>
      <c r="E172" s="102"/>
      <c r="F172" s="104"/>
      <c r="G172" s="98"/>
      <c r="H172" s="98"/>
      <c r="I172" s="98"/>
      <c r="J172" s="98"/>
      <c r="N172" s="149"/>
      <c r="O172" s="171"/>
      <c r="P172" s="133"/>
      <c r="Q172" s="171"/>
      <c r="R172" s="122"/>
    </row>
    <row r="173" spans="1:18" s="114" customFormat="1" ht="17.100000000000001" customHeight="1" x14ac:dyDescent="0.25">
      <c r="A173" s="239"/>
      <c r="B173" s="240"/>
      <c r="C173" s="240"/>
      <c r="D173" s="240"/>
      <c r="E173" s="240"/>
      <c r="F173" s="240"/>
      <c r="G173" s="240"/>
      <c r="H173" s="240"/>
      <c r="I173" s="240"/>
      <c r="J173" s="240"/>
      <c r="L173" s="131"/>
      <c r="N173" s="149"/>
      <c r="O173" s="171"/>
      <c r="P173" s="133"/>
      <c r="Q173" s="171"/>
      <c r="R173" s="148"/>
    </row>
    <row r="174" spans="1:18" s="114" customFormat="1" ht="17.100000000000001" customHeight="1" x14ac:dyDescent="0.25">
      <c r="A174" s="237"/>
      <c r="B174" s="237"/>
      <c r="C174" s="237"/>
      <c r="D174" s="104"/>
      <c r="E174" s="132"/>
      <c r="F174" s="104"/>
      <c r="G174" s="98"/>
      <c r="H174" s="98"/>
      <c r="I174" s="98"/>
      <c r="J174" s="98"/>
      <c r="N174" s="149"/>
      <c r="O174" s="171"/>
      <c r="P174" s="133"/>
      <c r="Q174" s="171"/>
      <c r="R174" s="148"/>
    </row>
    <row r="175" spans="1:18" s="114" customFormat="1" ht="17.100000000000001" customHeight="1" x14ac:dyDescent="0.25">
      <c r="A175" s="150"/>
      <c r="B175" s="150"/>
      <c r="C175" s="150"/>
      <c r="D175" s="150"/>
      <c r="E175" s="150"/>
      <c r="F175" s="109"/>
      <c r="G175" s="152"/>
      <c r="H175" s="152"/>
      <c r="I175" s="152"/>
      <c r="J175" s="152"/>
      <c r="N175" s="149"/>
      <c r="O175" s="172"/>
      <c r="Q175" s="172"/>
      <c r="R175" s="148"/>
    </row>
    <row r="176" spans="1:18" s="114" customFormat="1" ht="17.100000000000001" customHeight="1" x14ac:dyDescent="0.25">
      <c r="A176" s="153"/>
      <c r="B176" s="153"/>
      <c r="C176" s="153"/>
      <c r="D176" s="153"/>
      <c r="E176" s="153"/>
      <c r="F176" s="110"/>
      <c r="G176" s="155"/>
      <c r="H176" s="155"/>
      <c r="I176" s="155"/>
      <c r="J176" s="155"/>
      <c r="N176" s="149"/>
      <c r="O176" s="170"/>
      <c r="P176" s="117"/>
      <c r="Q176" s="170"/>
      <c r="R176" s="148"/>
    </row>
    <row r="177" spans="1:18" s="114" customFormat="1" ht="17.100000000000001" customHeight="1" x14ac:dyDescent="0.25">
      <c r="A177" s="156"/>
      <c r="B177" s="156"/>
      <c r="C177" s="156"/>
      <c r="D177" s="156"/>
      <c r="E177" s="156"/>
      <c r="F177" s="111"/>
      <c r="G177" s="158"/>
      <c r="H177" s="158"/>
      <c r="I177" s="158"/>
      <c r="J177" s="158"/>
      <c r="N177" s="149"/>
      <c r="O177" s="171"/>
      <c r="P177" s="133"/>
      <c r="Q177" s="171"/>
      <c r="R177" s="148"/>
    </row>
    <row r="178" spans="1:18" s="114" customFormat="1" ht="17.100000000000001" customHeight="1" x14ac:dyDescent="0.25">
      <c r="A178" s="102"/>
      <c r="B178" s="102"/>
      <c r="C178" s="102"/>
      <c r="D178" s="102"/>
      <c r="E178" s="102"/>
      <c r="F178" s="104"/>
      <c r="G178" s="98"/>
      <c r="H178" s="98"/>
      <c r="I178" s="98"/>
      <c r="J178" s="98"/>
      <c r="N178" s="149"/>
      <c r="O178" s="171"/>
      <c r="P178" s="133"/>
      <c r="Q178" s="171"/>
      <c r="R178" s="122"/>
    </row>
    <row r="179" spans="1:18" s="114" customFormat="1" ht="17.100000000000001" customHeight="1" x14ac:dyDescent="0.25">
      <c r="A179" s="239"/>
      <c r="B179" s="240"/>
      <c r="C179" s="240"/>
      <c r="D179" s="240"/>
      <c r="E179" s="240"/>
      <c r="F179" s="240"/>
      <c r="G179" s="240"/>
      <c r="H179" s="240"/>
      <c r="I179" s="240"/>
      <c r="J179" s="240"/>
      <c r="L179" s="131"/>
      <c r="N179" s="149"/>
      <c r="O179" s="171"/>
      <c r="P179" s="133"/>
      <c r="Q179" s="171"/>
      <c r="R179" s="148"/>
    </row>
    <row r="180" spans="1:18" s="114" customFormat="1" ht="17.100000000000001" customHeight="1" x14ac:dyDescent="0.25">
      <c r="A180" s="237"/>
      <c r="B180" s="237"/>
      <c r="C180" s="237"/>
      <c r="D180" s="104"/>
      <c r="E180" s="132"/>
      <c r="F180" s="104"/>
      <c r="G180" s="98"/>
      <c r="H180" s="98"/>
      <c r="I180" s="98"/>
      <c r="J180" s="98"/>
      <c r="N180" s="149"/>
      <c r="O180" s="171"/>
      <c r="P180" s="133"/>
      <c r="Q180" s="171"/>
      <c r="R180" s="148"/>
    </row>
    <row r="181" spans="1:18" s="114" customFormat="1" ht="17.100000000000001" customHeight="1" x14ac:dyDescent="0.25">
      <c r="A181" s="150"/>
      <c r="B181" s="150"/>
      <c r="C181" s="150"/>
      <c r="D181" s="150"/>
      <c r="E181" s="150"/>
      <c r="F181" s="109"/>
      <c r="G181" s="152"/>
      <c r="H181" s="152"/>
      <c r="I181" s="152"/>
      <c r="J181" s="152"/>
      <c r="N181" s="149"/>
      <c r="O181" s="172"/>
      <c r="Q181" s="172"/>
      <c r="R181" s="148"/>
    </row>
    <row r="182" spans="1:18" s="114" customFormat="1" ht="17.100000000000001" customHeight="1" x14ac:dyDescent="0.25">
      <c r="A182" s="153"/>
      <c r="B182" s="153"/>
      <c r="C182" s="153"/>
      <c r="D182" s="153"/>
      <c r="E182" s="153"/>
      <c r="F182" s="110"/>
      <c r="G182" s="155"/>
      <c r="H182" s="155"/>
      <c r="I182" s="155"/>
      <c r="J182" s="155"/>
      <c r="N182" s="149"/>
      <c r="O182" s="170"/>
      <c r="P182" s="117"/>
      <c r="Q182" s="170"/>
      <c r="R182" s="148"/>
    </row>
    <row r="183" spans="1:18" s="114" customFormat="1" ht="17.100000000000001" customHeight="1" x14ac:dyDescent="0.25">
      <c r="A183" s="156"/>
      <c r="B183" s="156"/>
      <c r="C183" s="156"/>
      <c r="D183" s="156"/>
      <c r="E183" s="156"/>
      <c r="F183" s="111"/>
      <c r="G183" s="158"/>
      <c r="H183" s="158"/>
      <c r="I183" s="158"/>
      <c r="J183" s="158"/>
      <c r="N183" s="149"/>
      <c r="O183" s="171"/>
      <c r="P183" s="133"/>
      <c r="Q183" s="171"/>
      <c r="R183" s="148"/>
    </row>
    <row r="184" spans="1:18" s="114" customFormat="1" ht="17.100000000000001" customHeight="1" x14ac:dyDescent="0.25">
      <c r="A184" s="102"/>
      <c r="B184" s="102"/>
      <c r="C184" s="102"/>
      <c r="D184" s="102"/>
      <c r="E184" s="102"/>
      <c r="F184" s="104"/>
      <c r="G184" s="98"/>
      <c r="H184" s="98"/>
      <c r="I184" s="98"/>
      <c r="J184" s="98"/>
      <c r="N184" s="149"/>
      <c r="O184" s="171"/>
      <c r="P184" s="133"/>
      <c r="Q184" s="171"/>
      <c r="R184" s="122"/>
    </row>
    <row r="185" spans="1:18" s="114" customFormat="1" ht="17.100000000000001" customHeight="1" x14ac:dyDescent="0.25">
      <c r="A185" s="239"/>
      <c r="B185" s="240"/>
      <c r="C185" s="240"/>
      <c r="D185" s="240"/>
      <c r="E185" s="240"/>
      <c r="F185" s="240"/>
      <c r="G185" s="240"/>
      <c r="H185" s="240"/>
      <c r="I185" s="240"/>
      <c r="J185" s="240"/>
      <c r="L185" s="131"/>
      <c r="N185" s="149"/>
      <c r="O185" s="171"/>
      <c r="P185" s="133"/>
      <c r="Q185" s="171"/>
      <c r="R185" s="148"/>
    </row>
    <row r="186" spans="1:18" s="114" customFormat="1" ht="17.100000000000001" customHeight="1" x14ac:dyDescent="0.25">
      <c r="A186" s="237"/>
      <c r="B186" s="237"/>
      <c r="C186" s="237"/>
      <c r="D186" s="104"/>
      <c r="E186" s="132"/>
      <c r="F186" s="104"/>
      <c r="G186" s="98"/>
      <c r="H186" s="98"/>
      <c r="I186" s="98"/>
      <c r="J186" s="98"/>
      <c r="N186" s="149"/>
      <c r="O186" s="171"/>
      <c r="P186" s="133"/>
      <c r="Q186" s="171"/>
      <c r="R186" s="148"/>
    </row>
    <row r="187" spans="1:18" s="114" customFormat="1" ht="17.100000000000001" customHeight="1" x14ac:dyDescent="0.25">
      <c r="A187" s="150"/>
      <c r="B187" s="150"/>
      <c r="C187" s="150"/>
      <c r="D187" s="150"/>
      <c r="E187" s="150"/>
      <c r="F187" s="109"/>
      <c r="G187" s="152"/>
      <c r="H187" s="152"/>
      <c r="I187" s="152"/>
      <c r="J187" s="152"/>
      <c r="N187" s="149"/>
      <c r="O187" s="172"/>
      <c r="Q187" s="172"/>
      <c r="R187" s="148"/>
    </row>
    <row r="188" spans="1:18" s="114" customFormat="1" ht="17.100000000000001" customHeight="1" x14ac:dyDescent="0.25">
      <c r="A188" s="153"/>
      <c r="B188" s="153"/>
      <c r="C188" s="153"/>
      <c r="D188" s="153"/>
      <c r="E188" s="153"/>
      <c r="F188" s="110"/>
      <c r="G188" s="155"/>
      <c r="H188" s="155"/>
      <c r="I188" s="155"/>
      <c r="J188" s="155"/>
      <c r="N188" s="149"/>
      <c r="O188" s="171"/>
      <c r="P188" s="133"/>
      <c r="Q188" s="171"/>
      <c r="R188" s="148"/>
    </row>
    <row r="189" spans="1:18" s="114" customFormat="1" ht="17.100000000000001" customHeight="1" x14ac:dyDescent="0.25">
      <c r="A189" s="156"/>
      <c r="B189" s="156"/>
      <c r="C189" s="156"/>
      <c r="D189" s="156"/>
      <c r="E189" s="156"/>
      <c r="F189" s="111"/>
      <c r="G189" s="158"/>
      <c r="H189" s="158"/>
      <c r="I189" s="158"/>
      <c r="J189" s="158"/>
      <c r="N189" s="149"/>
      <c r="O189" s="171"/>
      <c r="P189" s="133"/>
      <c r="Q189" s="171"/>
      <c r="R189" s="148"/>
    </row>
    <row r="190" spans="1:18" s="114" customFormat="1" ht="17.100000000000001" customHeight="1" x14ac:dyDescent="0.25">
      <c r="A190" s="102"/>
      <c r="B190" s="102"/>
      <c r="C190" s="102"/>
      <c r="D190" s="102"/>
      <c r="E190" s="102"/>
      <c r="F190" s="104"/>
      <c r="G190" s="98"/>
      <c r="H190" s="98"/>
      <c r="I190" s="98"/>
      <c r="J190" s="98"/>
      <c r="L190" s="112"/>
      <c r="N190" s="149"/>
      <c r="O190" s="170"/>
      <c r="P190" s="117"/>
      <c r="Q190" s="170"/>
      <c r="R190" s="148"/>
    </row>
    <row r="191" spans="1:18" s="114" customFormat="1" ht="17.100000000000001" customHeight="1" x14ac:dyDescent="0.25">
      <c r="A191" s="239"/>
      <c r="B191" s="240"/>
      <c r="C191" s="240"/>
      <c r="D191" s="240"/>
      <c r="E191" s="240"/>
      <c r="F191" s="240"/>
      <c r="G191" s="240"/>
      <c r="H191" s="240"/>
      <c r="I191" s="240"/>
      <c r="J191" s="240"/>
      <c r="L191" s="131"/>
      <c r="N191" s="149"/>
      <c r="O191" s="171"/>
      <c r="P191" s="133"/>
      <c r="Q191" s="171"/>
      <c r="R191" s="148"/>
    </row>
    <row r="192" spans="1:18" s="114" customFormat="1" ht="17.100000000000001" customHeight="1" x14ac:dyDescent="0.25">
      <c r="A192" s="159"/>
      <c r="B192" s="160"/>
      <c r="C192" s="160"/>
      <c r="D192" s="160"/>
      <c r="E192" s="160"/>
      <c r="F192" s="98"/>
      <c r="G192" s="98"/>
      <c r="H192" s="98"/>
      <c r="I192" s="98"/>
      <c r="J192" s="98"/>
      <c r="L192" s="131"/>
      <c r="N192" s="149"/>
      <c r="O192" s="171"/>
      <c r="P192" s="133"/>
      <c r="Q192" s="171"/>
      <c r="R192" s="122"/>
    </row>
    <row r="193" spans="1:18" s="114" customFormat="1" ht="17.100000000000001" customHeight="1" x14ac:dyDescent="0.25">
      <c r="A193" s="104"/>
      <c r="B193" s="104"/>
      <c r="C193" s="104"/>
      <c r="D193" s="104"/>
      <c r="E193" s="104"/>
      <c r="F193" s="104"/>
      <c r="G193" s="104"/>
      <c r="H193" s="241"/>
      <c r="I193" s="241"/>
      <c r="J193" s="104"/>
      <c r="K193" s="104"/>
      <c r="M193" s="104"/>
      <c r="N193" s="149"/>
      <c r="O193" s="171"/>
      <c r="P193" s="133"/>
      <c r="Q193" s="171"/>
      <c r="R193" s="148"/>
    </row>
    <row r="194" spans="1:18" s="114" customFormat="1" ht="17.100000000000001" customHeight="1" x14ac:dyDescent="0.25">
      <c r="A194" s="237"/>
      <c r="B194" s="237"/>
      <c r="C194" s="237"/>
      <c r="D194" s="104"/>
      <c r="E194" s="132"/>
      <c r="F194" s="104"/>
      <c r="G194" s="98"/>
      <c r="H194" s="98"/>
      <c r="I194" s="98"/>
      <c r="J194" s="98"/>
      <c r="N194" s="149"/>
      <c r="O194" s="171"/>
      <c r="P194" s="133"/>
      <c r="Q194" s="171"/>
      <c r="R194" s="148"/>
    </row>
    <row r="195" spans="1:18" s="114" customFormat="1" ht="17.100000000000001" customHeight="1" x14ac:dyDescent="0.25">
      <c r="A195" s="150"/>
      <c r="B195" s="150"/>
      <c r="C195" s="150"/>
      <c r="D195" s="150"/>
      <c r="E195" s="150"/>
      <c r="F195" s="109"/>
      <c r="G195" s="152"/>
      <c r="H195" s="152"/>
      <c r="I195" s="152"/>
      <c r="J195" s="152"/>
      <c r="N195" s="149"/>
      <c r="O195" s="172"/>
      <c r="Q195" s="172"/>
      <c r="R195" s="148"/>
    </row>
    <row r="196" spans="1:18" s="114" customFormat="1" ht="17.100000000000001" customHeight="1" x14ac:dyDescent="0.25">
      <c r="A196" s="153"/>
      <c r="B196" s="153"/>
      <c r="C196" s="153"/>
      <c r="D196" s="153"/>
      <c r="E196" s="153"/>
      <c r="F196" s="110"/>
      <c r="G196" s="155"/>
      <c r="H196" s="155"/>
      <c r="I196" s="155"/>
      <c r="J196" s="155"/>
      <c r="N196" s="149"/>
      <c r="O196" s="170"/>
      <c r="P196" s="117"/>
      <c r="Q196" s="170"/>
      <c r="R196" s="148"/>
    </row>
    <row r="197" spans="1:18" s="114" customFormat="1" ht="17.100000000000001" customHeight="1" x14ac:dyDescent="0.25">
      <c r="A197" s="156"/>
      <c r="B197" s="156"/>
      <c r="C197" s="156"/>
      <c r="D197" s="156"/>
      <c r="E197" s="156"/>
      <c r="F197" s="111"/>
      <c r="G197" s="158"/>
      <c r="H197" s="158"/>
      <c r="I197" s="158"/>
      <c r="J197" s="158"/>
      <c r="N197" s="149"/>
      <c r="O197" s="171"/>
      <c r="P197" s="133"/>
      <c r="Q197" s="171"/>
      <c r="R197" s="148"/>
    </row>
    <row r="198" spans="1:18" s="114" customFormat="1" ht="17.100000000000001" customHeight="1" x14ac:dyDescent="0.25">
      <c r="A198" s="102"/>
      <c r="B198" s="102"/>
      <c r="C198" s="102"/>
      <c r="D198" s="102"/>
      <c r="E198" s="102"/>
      <c r="F198" s="104"/>
      <c r="G198" s="98"/>
      <c r="H198" s="98"/>
      <c r="I198" s="98"/>
      <c r="J198" s="98"/>
      <c r="N198" s="149"/>
      <c r="O198" s="171"/>
      <c r="P198" s="133"/>
      <c r="Q198" s="171"/>
      <c r="R198" s="122"/>
    </row>
    <row r="199" spans="1:18" s="114" customFormat="1" ht="17.100000000000001" customHeight="1" x14ac:dyDescent="0.25">
      <c r="A199" s="239"/>
      <c r="B199" s="240"/>
      <c r="C199" s="240"/>
      <c r="D199" s="240"/>
      <c r="E199" s="240"/>
      <c r="F199" s="240"/>
      <c r="G199" s="240"/>
      <c r="H199" s="240"/>
      <c r="I199" s="240"/>
      <c r="J199" s="240"/>
      <c r="L199" s="131"/>
      <c r="N199" s="149"/>
      <c r="O199" s="171"/>
      <c r="P199" s="133"/>
      <c r="Q199" s="171"/>
      <c r="R199" s="148"/>
    </row>
    <row r="200" spans="1:18" s="114" customFormat="1" ht="17.100000000000001" customHeight="1" x14ac:dyDescent="0.25">
      <c r="A200" s="237"/>
      <c r="B200" s="237"/>
      <c r="C200" s="237"/>
      <c r="D200" s="135"/>
      <c r="E200" s="135"/>
      <c r="F200" s="98"/>
      <c r="G200" s="98"/>
      <c r="H200" s="98"/>
      <c r="I200" s="98"/>
      <c r="J200" s="98"/>
      <c r="N200" s="149"/>
      <c r="O200" s="171"/>
      <c r="P200" s="133"/>
      <c r="Q200" s="171"/>
      <c r="R200" s="148"/>
    </row>
    <row r="201" spans="1:18" s="114" customFormat="1" ht="17.100000000000001" customHeight="1" x14ac:dyDescent="0.25">
      <c r="A201" s="150"/>
      <c r="B201" s="150"/>
      <c r="C201" s="150"/>
      <c r="D201" s="150"/>
      <c r="E201" s="150"/>
      <c r="F201" s="109"/>
      <c r="G201" s="152"/>
      <c r="H201" s="152"/>
      <c r="I201" s="152"/>
      <c r="J201" s="152"/>
      <c r="N201" s="149"/>
      <c r="O201" s="172"/>
      <c r="Q201" s="172"/>
      <c r="R201" s="148"/>
    </row>
    <row r="202" spans="1:18" s="114" customFormat="1" ht="17.100000000000001" customHeight="1" x14ac:dyDescent="0.25">
      <c r="A202" s="153"/>
      <c r="B202" s="153"/>
      <c r="C202" s="153"/>
      <c r="D202" s="153"/>
      <c r="E202" s="153"/>
      <c r="F202" s="110"/>
      <c r="G202" s="155"/>
      <c r="H202" s="155"/>
      <c r="I202" s="155"/>
      <c r="J202" s="155"/>
      <c r="N202" s="149"/>
      <c r="O202" s="171"/>
      <c r="P202" s="133"/>
      <c r="Q202" s="171"/>
      <c r="R202" s="148"/>
    </row>
    <row r="203" spans="1:18" s="114" customFormat="1" ht="17.100000000000001" customHeight="1" x14ac:dyDescent="0.25">
      <c r="A203" s="156"/>
      <c r="B203" s="156"/>
      <c r="C203" s="156"/>
      <c r="D203" s="156"/>
      <c r="E203" s="156"/>
      <c r="F203" s="111"/>
      <c r="G203" s="158"/>
      <c r="H203" s="158"/>
      <c r="I203" s="158"/>
      <c r="J203" s="158"/>
      <c r="N203" s="149"/>
      <c r="O203" s="171"/>
      <c r="P203" s="133"/>
      <c r="Q203" s="171"/>
      <c r="R203" s="148"/>
    </row>
    <row r="204" spans="1:18" s="114" customFormat="1" ht="17.100000000000001" customHeight="1" x14ac:dyDescent="0.25">
      <c r="A204" s="102"/>
      <c r="B204" s="102"/>
      <c r="C204" s="102"/>
      <c r="D204" s="102"/>
      <c r="E204" s="102"/>
      <c r="F204" s="102"/>
      <c r="G204" s="121"/>
      <c r="H204" s="121"/>
      <c r="I204" s="121"/>
      <c r="J204" s="121"/>
      <c r="N204" s="149"/>
      <c r="O204" s="171"/>
      <c r="P204" s="133"/>
      <c r="Q204" s="171"/>
      <c r="R204" s="148"/>
    </row>
    <row r="205" spans="1:18" s="114" customFormat="1" ht="17.100000000000001" customHeight="1" x14ac:dyDescent="0.25">
      <c r="A205" s="239"/>
      <c r="B205" s="240"/>
      <c r="C205" s="240"/>
      <c r="D205" s="240"/>
      <c r="E205" s="240"/>
      <c r="F205" s="240"/>
      <c r="G205" s="240"/>
      <c r="H205" s="240"/>
      <c r="I205" s="240"/>
      <c r="J205" s="240"/>
      <c r="L205" s="131"/>
      <c r="N205" s="149"/>
      <c r="O205" s="171"/>
      <c r="P205" s="133"/>
      <c r="Q205" s="171"/>
      <c r="R205" s="148"/>
    </row>
    <row r="206" spans="1:18" s="114" customFormat="1" x14ac:dyDescent="0.25">
      <c r="F206" s="112"/>
      <c r="G206" s="112"/>
      <c r="H206" s="112"/>
      <c r="I206" s="112"/>
      <c r="J206" s="112"/>
      <c r="N206" s="149"/>
      <c r="O206" s="171"/>
      <c r="P206" s="133"/>
      <c r="Q206" s="171"/>
      <c r="R206" s="148"/>
    </row>
    <row r="207" spans="1:18" s="114" customFormat="1" x14ac:dyDescent="0.25">
      <c r="F207" s="112"/>
      <c r="G207" s="112"/>
      <c r="H207" s="112"/>
      <c r="I207" s="112"/>
      <c r="J207" s="112"/>
      <c r="N207" s="149"/>
      <c r="O207" s="171"/>
      <c r="P207" s="133"/>
      <c r="Q207" s="171"/>
      <c r="R207" s="148"/>
    </row>
    <row r="208" spans="1:18" s="114" customFormat="1" x14ac:dyDescent="0.25">
      <c r="F208" s="112"/>
      <c r="G208" s="112"/>
      <c r="H208" s="112"/>
      <c r="I208" s="112"/>
      <c r="J208" s="112"/>
      <c r="N208" s="149"/>
      <c r="O208" s="171"/>
      <c r="P208" s="133"/>
      <c r="Q208" s="171"/>
      <c r="R208" s="148"/>
    </row>
    <row r="209" spans="6:18" s="114" customFormat="1" x14ac:dyDescent="0.25">
      <c r="F209" s="112"/>
      <c r="G209" s="112"/>
      <c r="H209" s="112"/>
      <c r="I209" s="112"/>
      <c r="J209" s="112"/>
      <c r="N209" s="149"/>
      <c r="O209" s="171"/>
      <c r="P209" s="133"/>
      <c r="Q209" s="171"/>
      <c r="R209" s="148"/>
    </row>
    <row r="210" spans="6:18" s="114" customFormat="1" x14ac:dyDescent="0.25">
      <c r="F210" s="112"/>
      <c r="G210" s="112"/>
      <c r="H210" s="112"/>
      <c r="I210" s="112"/>
      <c r="J210" s="112"/>
      <c r="N210" s="149"/>
      <c r="O210" s="169"/>
      <c r="P210" s="116"/>
      <c r="Q210" s="169"/>
      <c r="R210" s="148"/>
    </row>
    <row r="211" spans="6:18" s="114" customFormat="1" x14ac:dyDescent="0.25">
      <c r="F211" s="112"/>
      <c r="G211" s="112"/>
      <c r="H211" s="112"/>
      <c r="I211" s="112"/>
      <c r="J211" s="112"/>
      <c r="N211" s="149"/>
      <c r="O211" s="169"/>
      <c r="P211" s="116"/>
      <c r="Q211" s="169"/>
      <c r="R211" s="148"/>
    </row>
    <row r="212" spans="6:18" s="114" customFormat="1" x14ac:dyDescent="0.25">
      <c r="F212" s="112"/>
      <c r="G212" s="112"/>
      <c r="H212" s="112"/>
      <c r="I212" s="112"/>
      <c r="J212" s="112"/>
      <c r="N212" s="149"/>
      <c r="O212" s="169"/>
      <c r="P212" s="116"/>
      <c r="Q212" s="169"/>
      <c r="R212" s="118"/>
    </row>
    <row r="213" spans="6:18" s="114" customFormat="1" x14ac:dyDescent="0.25">
      <c r="F213" s="112"/>
      <c r="G213" s="112"/>
      <c r="H213" s="112"/>
      <c r="I213" s="112"/>
      <c r="J213" s="112"/>
      <c r="N213" s="149"/>
      <c r="O213" s="169"/>
      <c r="P213" s="116"/>
      <c r="Q213" s="169"/>
      <c r="R213" s="118"/>
    </row>
  </sheetData>
  <sortState ref="P1:Q7">
    <sortCondition ref="Q1:Q7"/>
  </sortState>
  <mergeCells count="71">
    <mergeCell ref="H193:I193"/>
    <mergeCell ref="A194:C194"/>
    <mergeCell ref="A199:J199"/>
    <mergeCell ref="A200:C200"/>
    <mergeCell ref="A205:J205"/>
    <mergeCell ref="A191:J191"/>
    <mergeCell ref="A159:J159"/>
    <mergeCell ref="H161:I161"/>
    <mergeCell ref="A162:C162"/>
    <mergeCell ref="A167:J167"/>
    <mergeCell ref="A168:C168"/>
    <mergeCell ref="A173:J173"/>
    <mergeCell ref="A174:C174"/>
    <mergeCell ref="A179:J179"/>
    <mergeCell ref="A180:C180"/>
    <mergeCell ref="A185:J185"/>
    <mergeCell ref="A186:C186"/>
    <mergeCell ref="A154:C154"/>
    <mergeCell ref="A127:J127"/>
    <mergeCell ref="H128:J128"/>
    <mergeCell ref="H129:I129"/>
    <mergeCell ref="A130:C130"/>
    <mergeCell ref="A135:J135"/>
    <mergeCell ref="A136:C136"/>
    <mergeCell ref="A141:J141"/>
    <mergeCell ref="A142:C142"/>
    <mergeCell ref="A147:J147"/>
    <mergeCell ref="A148:C148"/>
    <mergeCell ref="A153:J153"/>
    <mergeCell ref="A122:C122"/>
    <mergeCell ref="A90:C90"/>
    <mergeCell ref="A95:J95"/>
    <mergeCell ref="H97:I97"/>
    <mergeCell ref="A98:C98"/>
    <mergeCell ref="A103:J103"/>
    <mergeCell ref="A104:C104"/>
    <mergeCell ref="A109:J109"/>
    <mergeCell ref="A110:C110"/>
    <mergeCell ref="A115:J115"/>
    <mergeCell ref="A116:C116"/>
    <mergeCell ref="A121:J121"/>
    <mergeCell ref="A89:J89"/>
    <mergeCell ref="A57:J57"/>
    <mergeCell ref="A58:C58"/>
    <mergeCell ref="A63:J63"/>
    <mergeCell ref="H65:I65"/>
    <mergeCell ref="A66:C66"/>
    <mergeCell ref="A71:J71"/>
    <mergeCell ref="A72:C72"/>
    <mergeCell ref="A77:J77"/>
    <mergeCell ref="A78:C78"/>
    <mergeCell ref="A83:J83"/>
    <mergeCell ref="A84:C84"/>
    <mergeCell ref="A52:C52"/>
    <mergeCell ref="A19:J19"/>
    <mergeCell ref="A20:C20"/>
    <mergeCell ref="A25:J25"/>
    <mergeCell ref="A26:C26"/>
    <mergeCell ref="A31:J31"/>
    <mergeCell ref="H33:I33"/>
    <mergeCell ref="A34:C34"/>
    <mergeCell ref="A39:J39"/>
    <mergeCell ref="A40:C40"/>
    <mergeCell ref="A45:J45"/>
    <mergeCell ref="A51:J51"/>
    <mergeCell ref="A14:C14"/>
    <mergeCell ref="H1:I1"/>
    <mergeCell ref="A2:C2"/>
    <mergeCell ref="A7:J7"/>
    <mergeCell ref="A8:C8"/>
    <mergeCell ref="A13:J13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&amp;L&amp;"-,Bold"AREA 8&amp;C&amp;"-,Bold"OPEN TEAM COMPETITION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C6" sqref="C6"/>
    </sheetView>
  </sheetViews>
  <sheetFormatPr defaultRowHeight="15" x14ac:dyDescent="0.25"/>
  <cols>
    <col min="1" max="3" width="10.42578125" style="181" customWidth="1"/>
  </cols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Layout" zoomScaleNormal="100" workbookViewId="0">
      <selection activeCell="K2" sqref="K2:K32"/>
    </sheetView>
  </sheetViews>
  <sheetFormatPr defaultRowHeight="15" x14ac:dyDescent="0.25"/>
  <cols>
    <col min="1" max="1" width="4.42578125" style="2" customWidth="1"/>
    <col min="2" max="2" width="17" style="11" customWidth="1"/>
    <col min="3" max="3" width="19.7109375" customWidth="1"/>
    <col min="4" max="4" width="12.85546875" style="2" customWidth="1"/>
    <col min="5" max="5" width="7.140625" style="2" customWidth="1"/>
    <col min="6" max="6" width="5.42578125" style="2" customWidth="1"/>
    <col min="7" max="7" width="5.42578125" style="4" customWidth="1"/>
    <col min="8" max="8" width="6.42578125" style="3" customWidth="1"/>
    <col min="9" max="9" width="5.42578125" style="2" customWidth="1"/>
    <col min="10" max="10" width="7.140625" style="2" customWidth="1"/>
    <col min="11" max="11" width="6.28515625" customWidth="1"/>
  </cols>
  <sheetData>
    <row r="1" spans="1:11" s="6" customFormat="1" ht="24" customHeight="1" x14ac:dyDescent="0.25">
      <c r="A1" s="12" t="s">
        <v>0</v>
      </c>
      <c r="B1" s="12" t="s">
        <v>2</v>
      </c>
      <c r="C1" s="12" t="s">
        <v>1</v>
      </c>
      <c r="D1" s="12" t="s">
        <v>3</v>
      </c>
      <c r="E1" s="12" t="s">
        <v>38</v>
      </c>
      <c r="F1" s="12" t="s">
        <v>39</v>
      </c>
      <c r="G1" s="229" t="s">
        <v>4</v>
      </c>
      <c r="H1" s="229"/>
      <c r="I1" s="12" t="s">
        <v>5</v>
      </c>
      <c r="J1" s="12" t="s">
        <v>6</v>
      </c>
      <c r="K1" s="12" t="s">
        <v>7</v>
      </c>
    </row>
    <row r="2" spans="1:11" s="7" customFormat="1" ht="24" customHeight="1" x14ac:dyDescent="0.25">
      <c r="A2" s="17">
        <v>113</v>
      </c>
      <c r="B2" s="19" t="s">
        <v>28</v>
      </c>
      <c r="C2" s="19" t="s">
        <v>29</v>
      </c>
      <c r="D2" s="18" t="s">
        <v>137</v>
      </c>
      <c r="E2" s="178">
        <v>26.25</v>
      </c>
      <c r="F2" s="12">
        <v>0</v>
      </c>
      <c r="G2" s="13">
        <v>4</v>
      </c>
      <c r="H2" s="14" t="s">
        <v>653</v>
      </c>
      <c r="I2" s="99">
        <v>0</v>
      </c>
      <c r="J2" s="178">
        <f t="shared" ref="J2:J28" si="0">(SUM(E2:G2)+(I2))</f>
        <v>30.25</v>
      </c>
      <c r="K2" s="194">
        <v>1</v>
      </c>
    </row>
    <row r="3" spans="1:11" s="7" customFormat="1" ht="24" customHeight="1" x14ac:dyDescent="0.25">
      <c r="A3" s="17">
        <v>158</v>
      </c>
      <c r="B3" s="19" t="s">
        <v>74</v>
      </c>
      <c r="C3" s="19" t="s">
        <v>75</v>
      </c>
      <c r="D3" s="18" t="s">
        <v>146</v>
      </c>
      <c r="E3" s="178">
        <v>32.08</v>
      </c>
      <c r="F3" s="12">
        <v>0</v>
      </c>
      <c r="G3" s="13">
        <v>0</v>
      </c>
      <c r="H3" s="14" t="s">
        <v>674</v>
      </c>
      <c r="I3" s="99">
        <v>0</v>
      </c>
      <c r="J3" s="178">
        <f t="shared" si="0"/>
        <v>32.08</v>
      </c>
      <c r="K3" s="194">
        <v>2</v>
      </c>
    </row>
    <row r="4" spans="1:11" s="7" customFormat="1" ht="24" customHeight="1" x14ac:dyDescent="0.25">
      <c r="A4" s="17">
        <v>109</v>
      </c>
      <c r="B4" s="19" t="s">
        <v>166</v>
      </c>
      <c r="C4" s="19" t="s">
        <v>167</v>
      </c>
      <c r="D4" s="18" t="s">
        <v>136</v>
      </c>
      <c r="E4" s="178">
        <v>33.54</v>
      </c>
      <c r="F4" s="12">
        <v>0</v>
      </c>
      <c r="G4" s="13">
        <v>0</v>
      </c>
      <c r="H4" s="14" t="s">
        <v>636</v>
      </c>
      <c r="I4" s="12">
        <v>0</v>
      </c>
      <c r="J4" s="178">
        <f t="shared" si="0"/>
        <v>33.54</v>
      </c>
      <c r="K4" s="194">
        <v>3</v>
      </c>
    </row>
    <row r="5" spans="1:11" s="7" customFormat="1" ht="24" customHeight="1" x14ac:dyDescent="0.25">
      <c r="A5" s="17">
        <v>129</v>
      </c>
      <c r="B5" s="19" t="s">
        <v>171</v>
      </c>
      <c r="C5" s="19" t="s">
        <v>172</v>
      </c>
      <c r="D5" s="18" t="s">
        <v>66</v>
      </c>
      <c r="E5" s="178">
        <v>33.96</v>
      </c>
      <c r="F5" s="12">
        <v>0</v>
      </c>
      <c r="G5" s="13">
        <v>0</v>
      </c>
      <c r="H5" s="14" t="s">
        <v>607</v>
      </c>
      <c r="I5" s="12">
        <v>0</v>
      </c>
      <c r="J5" s="178">
        <f t="shared" si="0"/>
        <v>33.96</v>
      </c>
      <c r="K5" s="194">
        <v>4</v>
      </c>
    </row>
    <row r="6" spans="1:11" s="7" customFormat="1" ht="24" customHeight="1" x14ac:dyDescent="0.25">
      <c r="A6" s="17">
        <v>198</v>
      </c>
      <c r="B6" s="19" t="s">
        <v>52</v>
      </c>
      <c r="C6" s="19" t="s">
        <v>191</v>
      </c>
      <c r="D6" s="18" t="s">
        <v>155</v>
      </c>
      <c r="E6" s="178">
        <v>35.630000000000003</v>
      </c>
      <c r="F6" s="12">
        <v>0</v>
      </c>
      <c r="G6" s="13">
        <v>0</v>
      </c>
      <c r="H6" s="14" t="s">
        <v>623</v>
      </c>
      <c r="I6" s="12">
        <v>0</v>
      </c>
      <c r="J6" s="178">
        <f t="shared" si="0"/>
        <v>35.630000000000003</v>
      </c>
      <c r="K6" s="194">
        <v>5</v>
      </c>
    </row>
    <row r="7" spans="1:11" s="7" customFormat="1" ht="24" customHeight="1" x14ac:dyDescent="0.25">
      <c r="A7" s="17">
        <v>150</v>
      </c>
      <c r="B7" s="19" t="s">
        <v>25</v>
      </c>
      <c r="C7" s="19" t="s">
        <v>180</v>
      </c>
      <c r="D7" s="18" t="s">
        <v>144</v>
      </c>
      <c r="E7" s="178">
        <v>36.25</v>
      </c>
      <c r="F7" s="12">
        <v>0</v>
      </c>
      <c r="G7" s="13">
        <v>0</v>
      </c>
      <c r="H7" s="14" t="s">
        <v>673</v>
      </c>
      <c r="I7" s="12">
        <v>0</v>
      </c>
      <c r="J7" s="178">
        <f t="shared" si="0"/>
        <v>36.25</v>
      </c>
      <c r="K7" s="194">
        <v>6</v>
      </c>
    </row>
    <row r="8" spans="1:11" s="7" customFormat="1" ht="24" customHeight="1" x14ac:dyDescent="0.25">
      <c r="A8" s="17">
        <v>81</v>
      </c>
      <c r="B8" s="19" t="s">
        <v>158</v>
      </c>
      <c r="C8" s="19" t="s">
        <v>159</v>
      </c>
      <c r="D8" s="18" t="s">
        <v>129</v>
      </c>
      <c r="E8" s="178">
        <v>36.67</v>
      </c>
      <c r="F8" s="12">
        <v>0</v>
      </c>
      <c r="G8" s="13">
        <v>0</v>
      </c>
      <c r="H8" s="14" t="s">
        <v>614</v>
      </c>
      <c r="I8" s="12">
        <v>0</v>
      </c>
      <c r="J8" s="178">
        <f t="shared" si="0"/>
        <v>36.67</v>
      </c>
      <c r="K8" s="194">
        <v>7</v>
      </c>
    </row>
    <row r="9" spans="1:11" s="7" customFormat="1" ht="24" customHeight="1" x14ac:dyDescent="0.25">
      <c r="A9" s="17">
        <v>178</v>
      </c>
      <c r="B9" s="19" t="s">
        <v>8</v>
      </c>
      <c r="C9" s="19" t="s">
        <v>9</v>
      </c>
      <c r="D9" s="18" t="s">
        <v>150</v>
      </c>
      <c r="E9" s="178">
        <v>32.71</v>
      </c>
      <c r="F9" s="12">
        <v>4</v>
      </c>
      <c r="G9" s="13">
        <v>0</v>
      </c>
      <c r="H9" s="14" t="s">
        <v>667</v>
      </c>
      <c r="I9" s="12">
        <v>0</v>
      </c>
      <c r="J9" s="178">
        <f t="shared" si="0"/>
        <v>36.71</v>
      </c>
      <c r="K9" s="194">
        <v>8</v>
      </c>
    </row>
    <row r="10" spans="1:11" s="7" customFormat="1" ht="24" customHeight="1" x14ac:dyDescent="0.25">
      <c r="A10" s="17">
        <v>162</v>
      </c>
      <c r="B10" s="19" t="s">
        <v>181</v>
      </c>
      <c r="C10" s="19" t="s">
        <v>182</v>
      </c>
      <c r="D10" s="18" t="s">
        <v>147</v>
      </c>
      <c r="E10" s="178">
        <v>33.96</v>
      </c>
      <c r="F10" s="12">
        <v>0</v>
      </c>
      <c r="G10" s="13">
        <v>4</v>
      </c>
      <c r="H10" s="14" t="s">
        <v>616</v>
      </c>
      <c r="I10" s="12">
        <v>0</v>
      </c>
      <c r="J10" s="178">
        <f t="shared" si="0"/>
        <v>37.96</v>
      </c>
      <c r="K10" s="194">
        <v>9</v>
      </c>
    </row>
    <row r="11" spans="1:11" s="7" customFormat="1" ht="24" customHeight="1" x14ac:dyDescent="0.25">
      <c r="A11" s="17">
        <v>89</v>
      </c>
      <c r="B11" s="19" t="s">
        <v>53</v>
      </c>
      <c r="C11" s="19" t="s">
        <v>54</v>
      </c>
      <c r="D11" s="18" t="s">
        <v>131</v>
      </c>
      <c r="E11" s="178">
        <v>39.81</v>
      </c>
      <c r="F11" s="12">
        <v>0</v>
      </c>
      <c r="G11" s="13">
        <v>0</v>
      </c>
      <c r="H11" s="14" t="s">
        <v>646</v>
      </c>
      <c r="I11" s="12">
        <v>0</v>
      </c>
      <c r="J11" s="178">
        <f t="shared" si="0"/>
        <v>39.81</v>
      </c>
      <c r="K11" s="194">
        <v>10</v>
      </c>
    </row>
    <row r="12" spans="1:11" s="7" customFormat="1" ht="24" customHeight="1" x14ac:dyDescent="0.25">
      <c r="A12" s="17">
        <v>137</v>
      </c>
      <c r="B12" s="19" t="s">
        <v>174</v>
      </c>
      <c r="C12" s="19" t="s">
        <v>175</v>
      </c>
      <c r="D12" s="18" t="s">
        <v>141</v>
      </c>
      <c r="E12" s="178">
        <v>31.88</v>
      </c>
      <c r="F12" s="12">
        <v>10</v>
      </c>
      <c r="G12" s="13">
        <v>2.4</v>
      </c>
      <c r="H12" s="14" t="s">
        <v>618</v>
      </c>
      <c r="I12" s="12">
        <v>0</v>
      </c>
      <c r="J12" s="178">
        <f t="shared" si="0"/>
        <v>44.279999999999994</v>
      </c>
      <c r="K12" s="194">
        <v>11</v>
      </c>
    </row>
    <row r="13" spans="1:11" s="7" customFormat="1" ht="24" customHeight="1" x14ac:dyDescent="0.25">
      <c r="A13" s="17">
        <v>190</v>
      </c>
      <c r="B13" s="19" t="s">
        <v>189</v>
      </c>
      <c r="C13" s="19" t="s">
        <v>190</v>
      </c>
      <c r="D13" s="18" t="s">
        <v>153</v>
      </c>
      <c r="E13" s="178">
        <v>36.04</v>
      </c>
      <c r="F13" s="12">
        <v>0</v>
      </c>
      <c r="G13" s="13">
        <v>12</v>
      </c>
      <c r="H13" s="14" t="s">
        <v>593</v>
      </c>
      <c r="I13" s="12">
        <v>0</v>
      </c>
      <c r="J13" s="178">
        <f t="shared" si="0"/>
        <v>48.04</v>
      </c>
      <c r="K13" s="194">
        <v>12</v>
      </c>
    </row>
    <row r="14" spans="1:11" s="7" customFormat="1" ht="24" customHeight="1" x14ac:dyDescent="0.25">
      <c r="A14" s="17">
        <v>117</v>
      </c>
      <c r="B14" s="19" t="s">
        <v>30</v>
      </c>
      <c r="C14" s="19" t="s">
        <v>31</v>
      </c>
      <c r="D14" s="18" t="s">
        <v>504</v>
      </c>
      <c r="E14" s="178">
        <v>34.42</v>
      </c>
      <c r="F14" s="12">
        <v>0</v>
      </c>
      <c r="G14" s="13">
        <v>14</v>
      </c>
      <c r="H14" s="14" t="s">
        <v>665</v>
      </c>
      <c r="I14" s="12">
        <v>0</v>
      </c>
      <c r="J14" s="178">
        <f t="shared" si="0"/>
        <v>48.42</v>
      </c>
      <c r="K14" s="194">
        <v>13</v>
      </c>
    </row>
    <row r="15" spans="1:11" s="7" customFormat="1" ht="24" customHeight="1" x14ac:dyDescent="0.25">
      <c r="A15" s="17">
        <v>194</v>
      </c>
      <c r="B15" s="19" t="s">
        <v>68</v>
      </c>
      <c r="C15" s="19" t="s">
        <v>69</v>
      </c>
      <c r="D15" s="18" t="s">
        <v>154</v>
      </c>
      <c r="E15" s="178">
        <v>25</v>
      </c>
      <c r="F15" s="12">
        <v>0</v>
      </c>
      <c r="G15" s="13">
        <v>4.8</v>
      </c>
      <c r="H15" s="14" t="s">
        <v>609</v>
      </c>
      <c r="I15" s="12">
        <v>20</v>
      </c>
      <c r="J15" s="178">
        <f t="shared" si="0"/>
        <v>49.8</v>
      </c>
      <c r="K15" s="194">
        <v>14</v>
      </c>
    </row>
    <row r="16" spans="1:11" s="7" customFormat="1" ht="24" customHeight="1" x14ac:dyDescent="0.25">
      <c r="A16" s="17">
        <v>141</v>
      </c>
      <c r="B16" s="19" t="s">
        <v>176</v>
      </c>
      <c r="C16" s="19" t="s">
        <v>177</v>
      </c>
      <c r="D16" s="18" t="s">
        <v>142</v>
      </c>
      <c r="E16" s="178">
        <v>32.71</v>
      </c>
      <c r="F16" s="12">
        <v>0</v>
      </c>
      <c r="G16" s="13">
        <v>0</v>
      </c>
      <c r="H16" s="14" t="s">
        <v>612</v>
      </c>
      <c r="I16" s="12">
        <v>20</v>
      </c>
      <c r="J16" s="178">
        <f t="shared" si="0"/>
        <v>52.71</v>
      </c>
      <c r="K16" s="194">
        <v>15</v>
      </c>
    </row>
    <row r="17" spans="1:11" s="7" customFormat="1" ht="24" customHeight="1" x14ac:dyDescent="0.25">
      <c r="A17" s="17">
        <v>97</v>
      </c>
      <c r="B17" s="19" t="s">
        <v>32</v>
      </c>
      <c r="C17" s="19" t="s">
        <v>161</v>
      </c>
      <c r="D17" s="18" t="s">
        <v>133</v>
      </c>
      <c r="E17" s="178">
        <v>33.96</v>
      </c>
      <c r="F17" s="12">
        <v>0</v>
      </c>
      <c r="G17" s="13">
        <v>0</v>
      </c>
      <c r="H17" s="14" t="s">
        <v>614</v>
      </c>
      <c r="I17" s="12">
        <v>20</v>
      </c>
      <c r="J17" s="178">
        <f t="shared" si="0"/>
        <v>53.96</v>
      </c>
      <c r="K17" s="194">
        <v>16</v>
      </c>
    </row>
    <row r="18" spans="1:11" s="7" customFormat="1" ht="24" customHeight="1" x14ac:dyDescent="0.25">
      <c r="A18" s="17">
        <v>166</v>
      </c>
      <c r="B18" s="19" t="s">
        <v>183</v>
      </c>
      <c r="C18" s="19" t="s">
        <v>184</v>
      </c>
      <c r="D18" s="18" t="s">
        <v>15</v>
      </c>
      <c r="E18" s="178">
        <v>35.83</v>
      </c>
      <c r="F18" s="12">
        <v>0</v>
      </c>
      <c r="G18" s="13">
        <v>0.8</v>
      </c>
      <c r="H18" s="14" t="s">
        <v>617</v>
      </c>
      <c r="I18" s="12">
        <v>20</v>
      </c>
      <c r="J18" s="178">
        <f t="shared" si="0"/>
        <v>56.629999999999995</v>
      </c>
      <c r="K18" s="194">
        <v>17</v>
      </c>
    </row>
    <row r="19" spans="1:11" s="7" customFormat="1" ht="24" customHeight="1" x14ac:dyDescent="0.25">
      <c r="A19" s="17">
        <v>125</v>
      </c>
      <c r="B19" s="19" t="s">
        <v>169</v>
      </c>
      <c r="C19" s="19" t="s">
        <v>170</v>
      </c>
      <c r="D19" s="18" t="s">
        <v>139</v>
      </c>
      <c r="E19" s="178">
        <v>33.130000000000003</v>
      </c>
      <c r="F19" s="12">
        <v>8</v>
      </c>
      <c r="G19" s="13">
        <v>3.6</v>
      </c>
      <c r="H19" s="14" t="s">
        <v>655</v>
      </c>
      <c r="I19" s="12">
        <v>20</v>
      </c>
      <c r="J19" s="178">
        <f t="shared" si="0"/>
        <v>64.73</v>
      </c>
      <c r="K19" s="194">
        <v>18</v>
      </c>
    </row>
    <row r="20" spans="1:11" s="7" customFormat="1" ht="24" customHeight="1" x14ac:dyDescent="0.25">
      <c r="A20" s="17">
        <v>105</v>
      </c>
      <c r="B20" s="19" t="s">
        <v>164</v>
      </c>
      <c r="C20" s="19" t="s">
        <v>165</v>
      </c>
      <c r="D20" s="18" t="s">
        <v>135</v>
      </c>
      <c r="E20" s="178">
        <v>32.29</v>
      </c>
      <c r="F20" s="12">
        <v>4</v>
      </c>
      <c r="G20" s="13">
        <v>0.4</v>
      </c>
      <c r="H20" s="14" t="s">
        <v>651</v>
      </c>
      <c r="I20" s="12">
        <v>35</v>
      </c>
      <c r="J20" s="178">
        <f t="shared" si="0"/>
        <v>71.69</v>
      </c>
      <c r="K20" s="194">
        <v>19</v>
      </c>
    </row>
    <row r="21" spans="1:11" s="7" customFormat="1" ht="24" customHeight="1" x14ac:dyDescent="0.25">
      <c r="A21" s="17">
        <v>85</v>
      </c>
      <c r="B21" s="19" t="s">
        <v>42</v>
      </c>
      <c r="C21" s="19" t="s">
        <v>160</v>
      </c>
      <c r="D21" s="18" t="s">
        <v>130</v>
      </c>
      <c r="E21" s="178">
        <v>35</v>
      </c>
      <c r="F21" s="12">
        <v>9</v>
      </c>
      <c r="G21" s="13">
        <v>8</v>
      </c>
      <c r="H21" s="14" t="s">
        <v>650</v>
      </c>
      <c r="I21" s="12">
        <v>20</v>
      </c>
      <c r="J21" s="178">
        <f t="shared" si="0"/>
        <v>72</v>
      </c>
      <c r="K21" s="194">
        <v>20</v>
      </c>
    </row>
    <row r="22" spans="1:11" s="7" customFormat="1" ht="24" customHeight="1" x14ac:dyDescent="0.25">
      <c r="A22" s="17">
        <v>133</v>
      </c>
      <c r="B22" s="19" t="s">
        <v>67</v>
      </c>
      <c r="C22" s="19" t="s">
        <v>173</v>
      </c>
      <c r="D22" s="18" t="s">
        <v>140</v>
      </c>
      <c r="E22" s="178">
        <v>32.71</v>
      </c>
      <c r="F22" s="12">
        <v>0</v>
      </c>
      <c r="G22" s="13">
        <v>2</v>
      </c>
      <c r="H22" s="14" t="s">
        <v>672</v>
      </c>
      <c r="I22" s="12">
        <v>40</v>
      </c>
      <c r="J22" s="178">
        <f t="shared" si="0"/>
        <v>74.710000000000008</v>
      </c>
      <c r="K22" s="194">
        <v>21</v>
      </c>
    </row>
    <row r="23" spans="1:11" s="7" customFormat="1" ht="24" customHeight="1" x14ac:dyDescent="0.25">
      <c r="A23" s="17">
        <v>93</v>
      </c>
      <c r="B23" s="19" t="s">
        <v>56</v>
      </c>
      <c r="C23" s="19" t="s">
        <v>57</v>
      </c>
      <c r="D23" s="18" t="s">
        <v>132</v>
      </c>
      <c r="E23" s="178">
        <v>30</v>
      </c>
      <c r="F23" s="12">
        <v>0</v>
      </c>
      <c r="G23" s="13">
        <v>18.399999999999999</v>
      </c>
      <c r="H23" s="14" t="s">
        <v>627</v>
      </c>
      <c r="I23" s="12">
        <v>35</v>
      </c>
      <c r="J23" s="178">
        <f t="shared" si="0"/>
        <v>83.4</v>
      </c>
      <c r="K23" s="194">
        <v>22</v>
      </c>
    </row>
    <row r="24" spans="1:11" s="7" customFormat="1" ht="24" customHeight="1" x14ac:dyDescent="0.25">
      <c r="A24" s="17">
        <v>285</v>
      </c>
      <c r="B24" s="19" t="s">
        <v>192</v>
      </c>
      <c r="C24" s="19" t="s">
        <v>193</v>
      </c>
      <c r="D24" s="18" t="s">
        <v>157</v>
      </c>
      <c r="E24" s="178">
        <v>34.17</v>
      </c>
      <c r="F24" s="12">
        <v>4</v>
      </c>
      <c r="G24" s="13">
        <v>2</v>
      </c>
      <c r="H24" s="14" t="s">
        <v>661</v>
      </c>
      <c r="I24" s="12">
        <v>55</v>
      </c>
      <c r="J24" s="178">
        <f t="shared" si="0"/>
        <v>95.17</v>
      </c>
      <c r="K24" s="194">
        <v>23</v>
      </c>
    </row>
    <row r="25" spans="1:11" s="7" customFormat="1" ht="24" customHeight="1" x14ac:dyDescent="0.25">
      <c r="A25" s="17">
        <v>170</v>
      </c>
      <c r="B25" s="19" t="s">
        <v>61</v>
      </c>
      <c r="C25" s="19" t="s">
        <v>62</v>
      </c>
      <c r="D25" s="18" t="s">
        <v>148</v>
      </c>
      <c r="E25" s="178">
        <v>33.75</v>
      </c>
      <c r="F25" s="12">
        <v>0</v>
      </c>
      <c r="G25" s="13">
        <v>24.4</v>
      </c>
      <c r="H25" s="14" t="s">
        <v>642</v>
      </c>
      <c r="I25" s="12">
        <v>40</v>
      </c>
      <c r="J25" s="178">
        <f t="shared" si="0"/>
        <v>98.15</v>
      </c>
      <c r="K25" s="194">
        <v>24</v>
      </c>
    </row>
    <row r="26" spans="1:11" s="7" customFormat="1" ht="24" customHeight="1" x14ac:dyDescent="0.25">
      <c r="A26" s="17">
        <v>121</v>
      </c>
      <c r="B26" s="19" t="s">
        <v>47</v>
      </c>
      <c r="C26" s="19" t="s">
        <v>168</v>
      </c>
      <c r="D26" s="18" t="s">
        <v>138</v>
      </c>
      <c r="E26" s="178">
        <v>38.85</v>
      </c>
      <c r="F26" s="12">
        <v>0</v>
      </c>
      <c r="G26" s="13">
        <v>17.600000000000001</v>
      </c>
      <c r="H26" s="14" t="s">
        <v>631</v>
      </c>
      <c r="I26" s="12">
        <v>80</v>
      </c>
      <c r="J26" s="178">
        <f t="shared" si="0"/>
        <v>136.44999999999999</v>
      </c>
      <c r="K26" s="194">
        <v>25</v>
      </c>
    </row>
    <row r="27" spans="1:11" s="7" customFormat="1" ht="24" customHeight="1" x14ac:dyDescent="0.25">
      <c r="A27" s="17">
        <v>182</v>
      </c>
      <c r="B27" s="19" t="s">
        <v>185</v>
      </c>
      <c r="C27" s="19" t="s">
        <v>186</v>
      </c>
      <c r="D27" s="18" t="s">
        <v>194</v>
      </c>
      <c r="E27" s="178">
        <v>32.08</v>
      </c>
      <c r="F27" s="12">
        <v>49</v>
      </c>
      <c r="G27" s="13">
        <v>4.8</v>
      </c>
      <c r="H27" s="14" t="s">
        <v>609</v>
      </c>
      <c r="I27" s="12">
        <v>60</v>
      </c>
      <c r="J27" s="178">
        <f t="shared" si="0"/>
        <v>145.88</v>
      </c>
      <c r="K27" s="194">
        <v>26</v>
      </c>
    </row>
    <row r="28" spans="1:11" s="7" customFormat="1" ht="24" customHeight="1" x14ac:dyDescent="0.25">
      <c r="A28" s="17">
        <v>281</v>
      </c>
      <c r="B28" s="19" t="s">
        <v>633</v>
      </c>
      <c r="C28" s="19" t="s">
        <v>634</v>
      </c>
      <c r="D28" s="18" t="s">
        <v>156</v>
      </c>
      <c r="E28" s="178">
        <v>36.67</v>
      </c>
      <c r="F28" s="12">
        <v>78</v>
      </c>
      <c r="G28" s="13">
        <v>7.2</v>
      </c>
      <c r="H28" s="14" t="s">
        <v>602</v>
      </c>
      <c r="I28" s="12">
        <v>35</v>
      </c>
      <c r="J28" s="178">
        <f t="shared" si="0"/>
        <v>156.87</v>
      </c>
      <c r="K28" s="194">
        <v>27</v>
      </c>
    </row>
    <row r="29" spans="1:11" s="7" customFormat="1" ht="24" customHeight="1" x14ac:dyDescent="0.25">
      <c r="A29" s="17">
        <v>146</v>
      </c>
      <c r="B29" s="19" t="s">
        <v>178</v>
      </c>
      <c r="C29" s="19" t="s">
        <v>179</v>
      </c>
      <c r="D29" s="18" t="s">
        <v>143</v>
      </c>
      <c r="E29" s="178">
        <v>34.380000000000003</v>
      </c>
      <c r="F29" s="12">
        <v>4</v>
      </c>
      <c r="G29" s="13" t="s">
        <v>581</v>
      </c>
      <c r="H29" s="14"/>
      <c r="I29" s="12"/>
      <c r="J29" s="178" t="s">
        <v>581</v>
      </c>
      <c r="K29" s="194">
        <v>28</v>
      </c>
    </row>
    <row r="30" spans="1:11" s="7" customFormat="1" ht="24" customHeight="1" x14ac:dyDescent="0.25">
      <c r="A30" s="17">
        <v>154</v>
      </c>
      <c r="B30" s="19" t="s">
        <v>26</v>
      </c>
      <c r="C30" s="19" t="s">
        <v>27</v>
      </c>
      <c r="D30" s="18" t="s">
        <v>145</v>
      </c>
      <c r="E30" s="178">
        <v>36.67</v>
      </c>
      <c r="F30" s="12" t="s">
        <v>581</v>
      </c>
      <c r="G30" s="13"/>
      <c r="H30" s="14"/>
      <c r="I30" s="12"/>
      <c r="J30" s="178" t="s">
        <v>581</v>
      </c>
      <c r="K30" s="194">
        <v>29</v>
      </c>
    </row>
    <row r="31" spans="1:11" s="7" customFormat="1" ht="24" customHeight="1" x14ac:dyDescent="0.25">
      <c r="A31" s="17">
        <v>186</v>
      </c>
      <c r="B31" s="19" t="s">
        <v>187</v>
      </c>
      <c r="C31" s="19" t="s">
        <v>188</v>
      </c>
      <c r="D31" s="18" t="s">
        <v>152</v>
      </c>
      <c r="E31" s="178">
        <v>35.630000000000003</v>
      </c>
      <c r="F31" s="12">
        <v>0</v>
      </c>
      <c r="G31" s="13" t="s">
        <v>581</v>
      </c>
      <c r="H31" s="14"/>
      <c r="I31" s="12"/>
      <c r="J31" s="178" t="s">
        <v>581</v>
      </c>
      <c r="K31" s="194">
        <v>30</v>
      </c>
    </row>
    <row r="32" spans="1:11" s="7" customFormat="1" ht="24" customHeight="1" x14ac:dyDescent="0.25">
      <c r="A32" s="17">
        <v>101</v>
      </c>
      <c r="B32" s="19" t="s">
        <v>162</v>
      </c>
      <c r="C32" s="19" t="s">
        <v>163</v>
      </c>
      <c r="D32" s="18" t="s">
        <v>134</v>
      </c>
      <c r="E32" s="178" t="s">
        <v>580</v>
      </c>
      <c r="F32" s="12"/>
      <c r="G32" s="13"/>
      <c r="H32" s="14"/>
      <c r="I32" s="12"/>
      <c r="J32" s="178" t="s">
        <v>580</v>
      </c>
      <c r="K32" s="194">
        <v>31</v>
      </c>
    </row>
    <row r="33" spans="1:11" s="28" customFormat="1" ht="24" customHeight="1" x14ac:dyDescent="0.25">
      <c r="A33" s="15"/>
      <c r="B33" s="25"/>
      <c r="C33" s="25"/>
      <c r="D33" s="15"/>
      <c r="E33" s="15"/>
      <c r="F33" s="15"/>
      <c r="G33" s="26"/>
      <c r="H33" s="27"/>
      <c r="I33" s="15"/>
      <c r="J33" s="15"/>
      <c r="K33" s="15"/>
    </row>
    <row r="34" spans="1:11" s="28" customFormat="1" ht="24" customHeight="1" x14ac:dyDescent="0.25">
      <c r="A34" s="15"/>
      <c r="B34" s="25"/>
      <c r="C34" s="25"/>
      <c r="D34" s="15"/>
      <c r="E34" s="15"/>
      <c r="F34" s="15"/>
      <c r="G34" s="26"/>
      <c r="H34" s="27"/>
      <c r="I34" s="15"/>
      <c r="J34" s="15"/>
      <c r="K34" s="15"/>
    </row>
    <row r="35" spans="1:11" s="6" customFormat="1" x14ac:dyDescent="0.25">
      <c r="A35" s="5"/>
      <c r="B35" s="10"/>
      <c r="D35" s="5"/>
      <c r="E35" s="5"/>
      <c r="F35" s="5"/>
      <c r="G35" s="8"/>
      <c r="H35" s="9"/>
      <c r="I35" s="5"/>
      <c r="J35" s="5"/>
    </row>
    <row r="36" spans="1:11" s="6" customFormat="1" x14ac:dyDescent="0.25">
      <c r="A36" s="5"/>
      <c r="B36" s="10"/>
      <c r="D36" s="5"/>
      <c r="E36" s="5"/>
      <c r="F36" s="5"/>
      <c r="G36" s="8"/>
      <c r="H36" s="9"/>
      <c r="I36" s="5"/>
      <c r="J36" s="5"/>
    </row>
    <row r="37" spans="1:11" s="6" customFormat="1" x14ac:dyDescent="0.25">
      <c r="A37" s="5"/>
      <c r="B37" s="10"/>
      <c r="D37" s="5"/>
      <c r="E37" s="5"/>
      <c r="F37" s="5"/>
      <c r="G37" s="8"/>
      <c r="H37" s="9"/>
      <c r="I37" s="5"/>
      <c r="J37" s="5"/>
    </row>
    <row r="38" spans="1:11" s="6" customFormat="1" x14ac:dyDescent="0.25">
      <c r="A38" s="5"/>
      <c r="B38" s="10"/>
      <c r="D38" s="5"/>
      <c r="E38" s="5"/>
      <c r="F38" s="5"/>
      <c r="G38" s="8"/>
      <c r="H38" s="9"/>
      <c r="I38" s="5"/>
      <c r="J38" s="5"/>
    </row>
    <row r="39" spans="1:11" s="6" customFormat="1" x14ac:dyDescent="0.25">
      <c r="A39" s="5"/>
      <c r="B39" s="10"/>
      <c r="D39" s="5"/>
      <c r="E39" s="5"/>
      <c r="F39" s="5"/>
      <c r="G39" s="8"/>
      <c r="H39" s="9"/>
      <c r="I39" s="5"/>
      <c r="J39" s="5"/>
    </row>
    <row r="40" spans="1:11" s="6" customFormat="1" x14ac:dyDescent="0.25">
      <c r="A40" s="5"/>
      <c r="B40" s="10"/>
      <c r="D40" s="5"/>
      <c r="E40" s="5"/>
      <c r="F40" s="5"/>
      <c r="G40" s="8"/>
      <c r="H40" s="9"/>
      <c r="I40" s="5"/>
      <c r="J40" s="5"/>
    </row>
    <row r="41" spans="1:11" s="6" customFormat="1" x14ac:dyDescent="0.25">
      <c r="A41" s="5"/>
      <c r="B41" s="10"/>
      <c r="D41" s="5"/>
      <c r="E41" s="5"/>
      <c r="F41" s="5"/>
      <c r="G41" s="8"/>
      <c r="H41" s="9"/>
      <c r="I41" s="5"/>
      <c r="J41" s="5"/>
    </row>
    <row r="42" spans="1:11" s="6" customFormat="1" x14ac:dyDescent="0.25">
      <c r="A42" s="5"/>
      <c r="B42" s="10"/>
      <c r="D42" s="5"/>
      <c r="E42" s="5"/>
      <c r="F42" s="5"/>
      <c r="G42" s="8"/>
      <c r="H42" s="9"/>
      <c r="I42" s="5"/>
      <c r="J42" s="5"/>
    </row>
  </sheetData>
  <sortState ref="A2:J32">
    <sortCondition ref="J2:J32"/>
  </sortState>
  <mergeCells count="1">
    <mergeCell ref="G1:H1"/>
  </mergeCells>
  <pageMargins left="0.31496062992125984" right="0.31496062992125984" top="0.55118110236220474" bottom="0.35433070866141736" header="0.31496062992125984" footer="0.31496062992125984"/>
  <pageSetup paperSize="9" orientation="portrait" r:id="rId1"/>
  <headerFooter>
    <oddHeader>&amp;CNOVICE SECTION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100" workbookViewId="0">
      <selection activeCell="G8" sqref="G8"/>
    </sheetView>
  </sheetViews>
  <sheetFormatPr defaultRowHeight="15" x14ac:dyDescent="0.25"/>
  <cols>
    <col min="1" max="1" width="4.42578125" style="2" customWidth="1"/>
    <col min="2" max="2" width="17.42578125" style="11" customWidth="1"/>
    <col min="3" max="3" width="19.7109375" customWidth="1"/>
    <col min="4" max="4" width="12.85546875" style="30" customWidth="1"/>
    <col min="5" max="5" width="6.5703125" style="2" customWidth="1"/>
    <col min="6" max="6" width="5.42578125" style="2" customWidth="1"/>
    <col min="7" max="7" width="5.42578125" style="4" customWidth="1"/>
    <col min="8" max="8" width="6.42578125" style="3" customWidth="1"/>
    <col min="9" max="9" width="5.42578125" style="2" customWidth="1"/>
    <col min="10" max="10" width="7.140625" style="2" customWidth="1"/>
    <col min="11" max="11" width="6.28515625" customWidth="1"/>
  </cols>
  <sheetData>
    <row r="1" spans="1:11" s="6" customFormat="1" ht="24" customHeight="1" x14ac:dyDescent="0.25">
      <c r="A1" s="12" t="s">
        <v>0</v>
      </c>
      <c r="B1" s="12" t="s">
        <v>2</v>
      </c>
      <c r="C1" s="12" t="s">
        <v>1</v>
      </c>
      <c r="D1" s="29" t="s">
        <v>3</v>
      </c>
      <c r="E1" s="12" t="s">
        <v>38</v>
      </c>
      <c r="F1" s="12" t="s">
        <v>39</v>
      </c>
      <c r="G1" s="229" t="s">
        <v>4</v>
      </c>
      <c r="H1" s="229"/>
      <c r="I1" s="12" t="s">
        <v>5</v>
      </c>
      <c r="J1" s="12" t="s">
        <v>6</v>
      </c>
      <c r="K1" s="12" t="s">
        <v>7</v>
      </c>
    </row>
    <row r="2" spans="1:11" s="7" customFormat="1" ht="24" customHeight="1" x14ac:dyDescent="0.25">
      <c r="A2" s="17">
        <v>179</v>
      </c>
      <c r="B2" s="19" t="s">
        <v>227</v>
      </c>
      <c r="C2" s="19" t="s">
        <v>24</v>
      </c>
      <c r="D2" s="18" t="s">
        <v>150</v>
      </c>
      <c r="E2" s="178">
        <v>30.83</v>
      </c>
      <c r="F2" s="12">
        <v>0</v>
      </c>
      <c r="G2" s="13">
        <v>0</v>
      </c>
      <c r="H2" s="14" t="s">
        <v>623</v>
      </c>
      <c r="I2" s="12">
        <v>0</v>
      </c>
      <c r="J2" s="178">
        <f t="shared" ref="J2:J21" si="0">(SUM(E2:G2)+(I2))</f>
        <v>30.83</v>
      </c>
      <c r="K2" s="194">
        <v>1</v>
      </c>
    </row>
    <row r="3" spans="1:11" s="7" customFormat="1" ht="24" customHeight="1" x14ac:dyDescent="0.25">
      <c r="A3" s="17">
        <v>163</v>
      </c>
      <c r="B3" s="19" t="s">
        <v>219</v>
      </c>
      <c r="C3" s="19" t="s">
        <v>220</v>
      </c>
      <c r="D3" s="18" t="s">
        <v>147</v>
      </c>
      <c r="E3" s="178">
        <v>32.92</v>
      </c>
      <c r="F3" s="12">
        <v>4</v>
      </c>
      <c r="G3" s="13">
        <v>0</v>
      </c>
      <c r="H3" s="14" t="s">
        <v>623</v>
      </c>
      <c r="I3" s="12">
        <v>0</v>
      </c>
      <c r="J3" s="178">
        <f t="shared" si="0"/>
        <v>36.92</v>
      </c>
      <c r="K3" s="194">
        <v>2</v>
      </c>
    </row>
    <row r="4" spans="1:11" s="7" customFormat="1" ht="24" customHeight="1" x14ac:dyDescent="0.25">
      <c r="A4" s="17">
        <v>114</v>
      </c>
      <c r="B4" s="19" t="s">
        <v>204</v>
      </c>
      <c r="C4" s="19" t="s">
        <v>205</v>
      </c>
      <c r="D4" s="18" t="s">
        <v>137</v>
      </c>
      <c r="E4" s="178">
        <v>36.67</v>
      </c>
      <c r="F4" s="12">
        <v>0</v>
      </c>
      <c r="G4" s="13">
        <v>1.6</v>
      </c>
      <c r="H4" s="14" t="s">
        <v>611</v>
      </c>
      <c r="I4" s="12">
        <v>0</v>
      </c>
      <c r="J4" s="178">
        <f t="shared" si="0"/>
        <v>38.270000000000003</v>
      </c>
      <c r="K4" s="194">
        <v>3</v>
      </c>
    </row>
    <row r="5" spans="1:11" s="7" customFormat="1" ht="24" customHeight="1" x14ac:dyDescent="0.25">
      <c r="A5" s="17">
        <v>199</v>
      </c>
      <c r="B5" s="19" t="s">
        <v>235</v>
      </c>
      <c r="C5" s="19" t="s">
        <v>236</v>
      </c>
      <c r="D5" s="18" t="s">
        <v>155</v>
      </c>
      <c r="E5" s="178">
        <v>35.42</v>
      </c>
      <c r="F5" s="12">
        <v>0</v>
      </c>
      <c r="G5" s="13">
        <v>6</v>
      </c>
      <c r="H5" s="14" t="s">
        <v>678</v>
      </c>
      <c r="I5" s="12">
        <v>0</v>
      </c>
      <c r="J5" s="178">
        <f t="shared" si="0"/>
        <v>41.42</v>
      </c>
      <c r="K5" s="194">
        <v>4</v>
      </c>
    </row>
    <row r="6" spans="1:11" s="7" customFormat="1" ht="24" customHeight="1" x14ac:dyDescent="0.25">
      <c r="A6" s="17">
        <v>191</v>
      </c>
      <c r="B6" s="19" t="s">
        <v>59</v>
      </c>
      <c r="C6" s="19" t="s">
        <v>232</v>
      </c>
      <c r="D6" s="18" t="s">
        <v>153</v>
      </c>
      <c r="E6" s="178">
        <v>44.58</v>
      </c>
      <c r="F6" s="12">
        <v>0</v>
      </c>
      <c r="G6" s="13">
        <v>0</v>
      </c>
      <c r="H6" s="14" t="s">
        <v>624</v>
      </c>
      <c r="I6" s="12">
        <v>0</v>
      </c>
      <c r="J6" s="178">
        <f t="shared" si="0"/>
        <v>44.58</v>
      </c>
      <c r="K6" s="194">
        <v>5</v>
      </c>
    </row>
    <row r="7" spans="1:11" s="7" customFormat="1" ht="24" customHeight="1" x14ac:dyDescent="0.25">
      <c r="A7" s="17">
        <v>195</v>
      </c>
      <c r="B7" s="19" t="s">
        <v>233</v>
      </c>
      <c r="C7" s="19" t="s">
        <v>234</v>
      </c>
      <c r="D7" s="18" t="s">
        <v>154</v>
      </c>
      <c r="E7" s="178">
        <v>29.58</v>
      </c>
      <c r="F7" s="12">
        <v>0</v>
      </c>
      <c r="G7" s="13">
        <v>0</v>
      </c>
      <c r="H7" s="14" t="s">
        <v>607</v>
      </c>
      <c r="I7" s="12">
        <v>20</v>
      </c>
      <c r="J7" s="178">
        <f t="shared" si="0"/>
        <v>49.58</v>
      </c>
      <c r="K7" s="194">
        <v>6</v>
      </c>
    </row>
    <row r="8" spans="1:11" s="7" customFormat="1" ht="24" customHeight="1" x14ac:dyDescent="0.25">
      <c r="A8" s="17">
        <v>282</v>
      </c>
      <c r="B8" s="19" t="s">
        <v>237</v>
      </c>
      <c r="C8" s="19" t="s">
        <v>238</v>
      </c>
      <c r="D8" s="18" t="s">
        <v>156</v>
      </c>
      <c r="E8" s="178">
        <v>37.08</v>
      </c>
      <c r="F8" s="12">
        <v>0</v>
      </c>
      <c r="G8" s="13">
        <v>14.4</v>
      </c>
      <c r="H8" s="14" t="s">
        <v>591</v>
      </c>
      <c r="I8" s="12">
        <v>0</v>
      </c>
      <c r="J8" s="178">
        <f t="shared" si="0"/>
        <v>51.48</v>
      </c>
      <c r="K8" s="194">
        <v>7</v>
      </c>
    </row>
    <row r="9" spans="1:11" s="7" customFormat="1" ht="24" customHeight="1" x14ac:dyDescent="0.25">
      <c r="A9" s="17">
        <v>90</v>
      </c>
      <c r="B9" s="19" t="s">
        <v>35</v>
      </c>
      <c r="C9" s="19" t="s">
        <v>197</v>
      </c>
      <c r="D9" s="18" t="s">
        <v>131</v>
      </c>
      <c r="E9" s="178">
        <v>43.75</v>
      </c>
      <c r="F9" s="12">
        <v>8</v>
      </c>
      <c r="G9" s="13">
        <v>0</v>
      </c>
      <c r="H9" s="14" t="s">
        <v>620</v>
      </c>
      <c r="I9" s="12">
        <v>0</v>
      </c>
      <c r="J9" s="178">
        <f t="shared" si="0"/>
        <v>51.75</v>
      </c>
      <c r="K9" s="194">
        <v>8</v>
      </c>
    </row>
    <row r="10" spans="1:11" s="7" customFormat="1" ht="24" customHeight="1" x14ac:dyDescent="0.25">
      <c r="A10" s="17">
        <v>159</v>
      </c>
      <c r="B10" s="19" t="s">
        <v>217</v>
      </c>
      <c r="C10" s="19" t="s">
        <v>218</v>
      </c>
      <c r="D10" s="18" t="s">
        <v>146</v>
      </c>
      <c r="E10" s="178">
        <v>29.58</v>
      </c>
      <c r="F10" s="99">
        <v>4</v>
      </c>
      <c r="G10" s="13">
        <v>0</v>
      </c>
      <c r="H10" s="14" t="s">
        <v>660</v>
      </c>
      <c r="I10" s="99">
        <v>20</v>
      </c>
      <c r="J10" s="178">
        <f t="shared" si="0"/>
        <v>53.58</v>
      </c>
      <c r="K10" s="194">
        <v>9</v>
      </c>
    </row>
    <row r="11" spans="1:11" s="7" customFormat="1" ht="24" customHeight="1" x14ac:dyDescent="0.25">
      <c r="A11" s="17">
        <v>147</v>
      </c>
      <c r="B11" s="19" t="s">
        <v>71</v>
      </c>
      <c r="C11" s="19" t="s">
        <v>72</v>
      </c>
      <c r="D11" s="18" t="s">
        <v>143</v>
      </c>
      <c r="E11" s="178">
        <v>36.67</v>
      </c>
      <c r="F11" s="12">
        <v>4</v>
      </c>
      <c r="G11" s="13">
        <v>0</v>
      </c>
      <c r="H11" s="14" t="s">
        <v>623</v>
      </c>
      <c r="I11" s="12">
        <v>15</v>
      </c>
      <c r="J11" s="178">
        <f t="shared" si="0"/>
        <v>55.67</v>
      </c>
      <c r="K11" s="194">
        <v>10</v>
      </c>
    </row>
    <row r="12" spans="1:11" s="7" customFormat="1" ht="24" customHeight="1" x14ac:dyDescent="0.25">
      <c r="A12" s="17">
        <v>82</v>
      </c>
      <c r="B12" s="19" t="s">
        <v>50</v>
      </c>
      <c r="C12" s="19" t="s">
        <v>51</v>
      </c>
      <c r="D12" s="18" t="s">
        <v>129</v>
      </c>
      <c r="E12" s="178">
        <v>52.08</v>
      </c>
      <c r="F12" s="12">
        <v>4</v>
      </c>
      <c r="G12" s="13">
        <v>0</v>
      </c>
      <c r="H12" s="14" t="s">
        <v>652</v>
      </c>
      <c r="I12" s="12">
        <v>0</v>
      </c>
      <c r="J12" s="178">
        <f t="shared" si="0"/>
        <v>56.08</v>
      </c>
      <c r="K12" s="194">
        <v>11</v>
      </c>
    </row>
    <row r="13" spans="1:11" s="7" customFormat="1" ht="24" customHeight="1" x14ac:dyDescent="0.25">
      <c r="A13" s="17">
        <v>98</v>
      </c>
      <c r="B13" s="19" t="s">
        <v>65</v>
      </c>
      <c r="C13" s="19" t="s">
        <v>200</v>
      </c>
      <c r="D13" s="18" t="s">
        <v>133</v>
      </c>
      <c r="E13" s="178">
        <v>33.33</v>
      </c>
      <c r="F13" s="12">
        <v>0</v>
      </c>
      <c r="G13" s="13">
        <v>4</v>
      </c>
      <c r="H13" s="14" t="s">
        <v>616</v>
      </c>
      <c r="I13" s="12">
        <v>20</v>
      </c>
      <c r="J13" s="178">
        <f t="shared" si="0"/>
        <v>57.33</v>
      </c>
      <c r="K13" s="194">
        <v>12</v>
      </c>
    </row>
    <row r="14" spans="1:11" s="7" customFormat="1" ht="24" customHeight="1" x14ac:dyDescent="0.25">
      <c r="A14" s="17">
        <v>155</v>
      </c>
      <c r="B14" s="19" t="s">
        <v>48</v>
      </c>
      <c r="C14" s="19" t="s">
        <v>49</v>
      </c>
      <c r="D14" s="18" t="s">
        <v>145</v>
      </c>
      <c r="E14" s="178">
        <v>31.25</v>
      </c>
      <c r="F14" s="12">
        <v>16</v>
      </c>
      <c r="G14" s="13">
        <v>0</v>
      </c>
      <c r="H14" s="14" t="s">
        <v>666</v>
      </c>
      <c r="I14" s="12">
        <v>20</v>
      </c>
      <c r="J14" s="178">
        <f t="shared" si="0"/>
        <v>67.25</v>
      </c>
      <c r="K14" s="194">
        <v>13</v>
      </c>
    </row>
    <row r="15" spans="1:11" s="7" customFormat="1" ht="24" customHeight="1" x14ac:dyDescent="0.25">
      <c r="A15" s="17">
        <v>286</v>
      </c>
      <c r="B15" s="19" t="s">
        <v>45</v>
      </c>
      <c r="C15" s="19" t="s">
        <v>46</v>
      </c>
      <c r="D15" s="18" t="s">
        <v>157</v>
      </c>
      <c r="E15" s="178">
        <v>36.67</v>
      </c>
      <c r="F15" s="12">
        <v>4</v>
      </c>
      <c r="G15" s="13">
        <v>7.6</v>
      </c>
      <c r="H15" s="14" t="s">
        <v>662</v>
      </c>
      <c r="I15" s="12">
        <v>20</v>
      </c>
      <c r="J15" s="178">
        <f t="shared" si="0"/>
        <v>68.27000000000001</v>
      </c>
      <c r="K15" s="194">
        <v>14</v>
      </c>
    </row>
    <row r="16" spans="1:11" s="7" customFormat="1" ht="24" customHeight="1" x14ac:dyDescent="0.25">
      <c r="A16" s="17">
        <v>118</v>
      </c>
      <c r="B16" s="19" t="s">
        <v>37</v>
      </c>
      <c r="C16" s="19" t="s">
        <v>206</v>
      </c>
      <c r="D16" s="18" t="s">
        <v>504</v>
      </c>
      <c r="E16" s="178">
        <v>42.92</v>
      </c>
      <c r="F16" s="12">
        <v>0</v>
      </c>
      <c r="G16" s="13">
        <v>3.6</v>
      </c>
      <c r="H16" s="14" t="s">
        <v>655</v>
      </c>
      <c r="I16" s="12">
        <v>40</v>
      </c>
      <c r="J16" s="178">
        <f t="shared" si="0"/>
        <v>86.52000000000001</v>
      </c>
      <c r="K16" s="194">
        <v>15</v>
      </c>
    </row>
    <row r="17" spans="1:11" s="7" customFormat="1" ht="24" customHeight="1" x14ac:dyDescent="0.25">
      <c r="A17" s="17">
        <v>151</v>
      </c>
      <c r="B17" s="19" t="s">
        <v>578</v>
      </c>
      <c r="C17" s="19" t="s">
        <v>579</v>
      </c>
      <c r="D17" s="18" t="s">
        <v>144</v>
      </c>
      <c r="E17" s="178">
        <v>39.17</v>
      </c>
      <c r="F17" s="12">
        <v>20</v>
      </c>
      <c r="G17" s="13">
        <v>0</v>
      </c>
      <c r="H17" s="14" t="s">
        <v>649</v>
      </c>
      <c r="I17" s="12">
        <v>40</v>
      </c>
      <c r="J17" s="178">
        <f t="shared" si="0"/>
        <v>99.17</v>
      </c>
      <c r="K17" s="194">
        <v>16</v>
      </c>
    </row>
    <row r="18" spans="1:11" s="7" customFormat="1" ht="24" customHeight="1" x14ac:dyDescent="0.25">
      <c r="A18" s="17">
        <v>110</v>
      </c>
      <c r="B18" s="19" t="s">
        <v>58</v>
      </c>
      <c r="C18" s="19" t="s">
        <v>203</v>
      </c>
      <c r="D18" s="18" t="s">
        <v>136</v>
      </c>
      <c r="E18" s="178">
        <v>37.92</v>
      </c>
      <c r="F18" s="12">
        <v>0</v>
      </c>
      <c r="G18" s="13">
        <v>17.2</v>
      </c>
      <c r="H18" s="14" t="s">
        <v>643</v>
      </c>
      <c r="I18" s="12">
        <v>55</v>
      </c>
      <c r="J18" s="178">
        <f t="shared" si="0"/>
        <v>110.12</v>
      </c>
      <c r="K18" s="194">
        <v>17</v>
      </c>
    </row>
    <row r="19" spans="1:11" s="7" customFormat="1" ht="24" customHeight="1" x14ac:dyDescent="0.25">
      <c r="A19" s="17">
        <v>167</v>
      </c>
      <c r="B19" s="19" t="s">
        <v>221</v>
      </c>
      <c r="C19" s="19" t="s">
        <v>222</v>
      </c>
      <c r="D19" s="18" t="s">
        <v>15</v>
      </c>
      <c r="E19" s="178">
        <v>38.75</v>
      </c>
      <c r="F19" s="12">
        <v>0</v>
      </c>
      <c r="G19" s="13">
        <v>6</v>
      </c>
      <c r="H19" s="14" t="s">
        <v>678</v>
      </c>
      <c r="I19" s="12">
        <v>75</v>
      </c>
      <c r="J19" s="178">
        <f t="shared" si="0"/>
        <v>119.75</v>
      </c>
      <c r="K19" s="194">
        <v>18</v>
      </c>
    </row>
    <row r="20" spans="1:11" s="7" customFormat="1" ht="24" customHeight="1" x14ac:dyDescent="0.25">
      <c r="A20" s="17">
        <v>122</v>
      </c>
      <c r="B20" s="19" t="s">
        <v>207</v>
      </c>
      <c r="C20" s="19" t="s">
        <v>20</v>
      </c>
      <c r="D20" s="18" t="s">
        <v>138</v>
      </c>
      <c r="E20" s="178">
        <v>43.75</v>
      </c>
      <c r="F20" s="12">
        <v>0</v>
      </c>
      <c r="G20" s="13">
        <v>4.8</v>
      </c>
      <c r="H20" s="14" t="s">
        <v>609</v>
      </c>
      <c r="I20" s="12">
        <v>75</v>
      </c>
      <c r="J20" s="178">
        <f t="shared" si="0"/>
        <v>123.55</v>
      </c>
      <c r="K20" s="194">
        <v>19</v>
      </c>
    </row>
    <row r="21" spans="1:11" s="7" customFormat="1" ht="24" customHeight="1" x14ac:dyDescent="0.25">
      <c r="A21" s="17">
        <v>86</v>
      </c>
      <c r="B21" s="19" t="s">
        <v>195</v>
      </c>
      <c r="C21" s="19" t="s">
        <v>196</v>
      </c>
      <c r="D21" s="18" t="s">
        <v>130</v>
      </c>
      <c r="E21" s="178">
        <v>52.08</v>
      </c>
      <c r="F21" s="12">
        <v>0</v>
      </c>
      <c r="G21" s="13">
        <v>3.6</v>
      </c>
      <c r="H21" s="14" t="s">
        <v>655</v>
      </c>
      <c r="I21" s="12">
        <v>70</v>
      </c>
      <c r="J21" s="178">
        <f t="shared" si="0"/>
        <v>125.68</v>
      </c>
      <c r="K21" s="194">
        <v>20</v>
      </c>
    </row>
    <row r="22" spans="1:11" s="7" customFormat="1" ht="24" customHeight="1" x14ac:dyDescent="0.25">
      <c r="A22" s="17">
        <v>126</v>
      </c>
      <c r="B22" s="19" t="s">
        <v>22</v>
      </c>
      <c r="C22" s="19" t="s">
        <v>208</v>
      </c>
      <c r="D22" s="18" t="s">
        <v>139</v>
      </c>
      <c r="E22" s="178">
        <v>35.42</v>
      </c>
      <c r="F22" s="12">
        <v>0</v>
      </c>
      <c r="G22" s="13" t="s">
        <v>668</v>
      </c>
      <c r="H22" s="14"/>
      <c r="I22" s="12"/>
      <c r="J22" s="13" t="s">
        <v>668</v>
      </c>
      <c r="K22" s="194">
        <v>21</v>
      </c>
    </row>
    <row r="23" spans="1:11" s="7" customFormat="1" ht="24" customHeight="1" x14ac:dyDescent="0.25">
      <c r="A23" s="17">
        <v>94</v>
      </c>
      <c r="B23" s="19" t="s">
        <v>198</v>
      </c>
      <c r="C23" s="19" t="s">
        <v>199</v>
      </c>
      <c r="D23" s="18" t="s">
        <v>132</v>
      </c>
      <c r="E23" s="178">
        <v>42.08</v>
      </c>
      <c r="F23" s="12">
        <v>0</v>
      </c>
      <c r="G23" s="13" t="s">
        <v>581</v>
      </c>
      <c r="H23" s="14"/>
      <c r="I23" s="12"/>
      <c r="J23" s="178" t="s">
        <v>581</v>
      </c>
      <c r="K23" s="194">
        <v>22</v>
      </c>
    </row>
    <row r="24" spans="1:11" s="7" customFormat="1" ht="24" customHeight="1" x14ac:dyDescent="0.25">
      <c r="A24" s="17">
        <v>102</v>
      </c>
      <c r="B24" s="19" t="s">
        <v>201</v>
      </c>
      <c r="C24" s="19" t="s">
        <v>202</v>
      </c>
      <c r="D24" s="18" t="s">
        <v>134</v>
      </c>
      <c r="E24" s="178">
        <v>51.25</v>
      </c>
      <c r="F24" s="12">
        <v>4</v>
      </c>
      <c r="G24" s="13" t="s">
        <v>581</v>
      </c>
      <c r="H24" s="14"/>
      <c r="I24" s="12"/>
      <c r="J24" s="178" t="s">
        <v>581</v>
      </c>
      <c r="K24" s="194">
        <v>23</v>
      </c>
    </row>
    <row r="25" spans="1:11" s="7" customFormat="1" ht="24" customHeight="1" x14ac:dyDescent="0.25">
      <c r="A25" s="17">
        <v>130</v>
      </c>
      <c r="B25" s="19" t="s">
        <v>209</v>
      </c>
      <c r="C25" s="19" t="s">
        <v>210</v>
      </c>
      <c r="D25" s="18" t="s">
        <v>66</v>
      </c>
      <c r="E25" s="178">
        <v>41.67</v>
      </c>
      <c r="F25" s="12">
        <v>0</v>
      </c>
      <c r="G25" s="13" t="s">
        <v>581</v>
      </c>
      <c r="H25" s="14"/>
      <c r="I25" s="12"/>
      <c r="J25" s="178" t="s">
        <v>581</v>
      </c>
      <c r="K25" s="194">
        <v>24</v>
      </c>
    </row>
    <row r="26" spans="1:11" s="7" customFormat="1" ht="24" customHeight="1" x14ac:dyDescent="0.25">
      <c r="A26" s="17">
        <v>134</v>
      </c>
      <c r="B26" s="19" t="s">
        <v>211</v>
      </c>
      <c r="C26" s="19" t="s">
        <v>212</v>
      </c>
      <c r="D26" s="18" t="s">
        <v>239</v>
      </c>
      <c r="E26" s="178">
        <v>52.08</v>
      </c>
      <c r="F26" s="12">
        <v>8</v>
      </c>
      <c r="G26" s="13" t="s">
        <v>581</v>
      </c>
      <c r="H26" s="14"/>
      <c r="I26" s="12"/>
      <c r="J26" s="178" t="s">
        <v>581</v>
      </c>
      <c r="K26" s="194">
        <v>25</v>
      </c>
    </row>
    <row r="27" spans="1:11" s="7" customFormat="1" ht="24" customHeight="1" x14ac:dyDescent="0.25">
      <c r="A27" s="17">
        <v>138</v>
      </c>
      <c r="B27" s="19" t="s">
        <v>213</v>
      </c>
      <c r="C27" s="19" t="s">
        <v>214</v>
      </c>
      <c r="D27" s="18" t="s">
        <v>141</v>
      </c>
      <c r="E27" s="178">
        <v>46.67</v>
      </c>
      <c r="F27" s="12">
        <v>12</v>
      </c>
      <c r="G27" s="13" t="s">
        <v>581</v>
      </c>
      <c r="H27" s="14"/>
      <c r="I27" s="12"/>
      <c r="J27" s="178" t="s">
        <v>581</v>
      </c>
      <c r="K27" s="194">
        <v>26</v>
      </c>
    </row>
    <row r="28" spans="1:11" s="7" customFormat="1" ht="24" customHeight="1" x14ac:dyDescent="0.25">
      <c r="A28" s="17">
        <v>171</v>
      </c>
      <c r="B28" s="19" t="s">
        <v>223</v>
      </c>
      <c r="C28" s="19" t="s">
        <v>224</v>
      </c>
      <c r="D28" s="18" t="s">
        <v>148</v>
      </c>
      <c r="E28" s="178">
        <v>44.17</v>
      </c>
      <c r="F28" s="12">
        <v>0</v>
      </c>
      <c r="G28" s="13" t="s">
        <v>581</v>
      </c>
      <c r="H28" s="14"/>
      <c r="I28" s="12"/>
      <c r="J28" s="178" t="s">
        <v>581</v>
      </c>
      <c r="K28" s="194">
        <v>27</v>
      </c>
    </row>
    <row r="29" spans="1:11" s="7" customFormat="1" ht="24" customHeight="1" x14ac:dyDescent="0.25">
      <c r="A29" s="17">
        <v>183</v>
      </c>
      <c r="B29" s="19" t="s">
        <v>228</v>
      </c>
      <c r="C29" s="19" t="s">
        <v>229</v>
      </c>
      <c r="D29" s="18" t="s">
        <v>194</v>
      </c>
      <c r="E29" s="178">
        <v>46.25</v>
      </c>
      <c r="F29" s="12" t="s">
        <v>581</v>
      </c>
      <c r="G29" s="13"/>
      <c r="H29" s="14"/>
      <c r="I29" s="12"/>
      <c r="J29" s="178" t="s">
        <v>581</v>
      </c>
      <c r="K29" s="194">
        <v>28</v>
      </c>
    </row>
    <row r="30" spans="1:11" s="7" customFormat="1" ht="24" customHeight="1" x14ac:dyDescent="0.25">
      <c r="A30" s="17">
        <v>187</v>
      </c>
      <c r="B30" s="19" t="s">
        <v>230</v>
      </c>
      <c r="C30" s="19" t="s">
        <v>231</v>
      </c>
      <c r="D30" s="18" t="s">
        <v>152</v>
      </c>
      <c r="E30" s="178">
        <v>51.67</v>
      </c>
      <c r="F30" s="99">
        <v>4</v>
      </c>
      <c r="G30" s="13" t="s">
        <v>581</v>
      </c>
      <c r="H30" s="14"/>
      <c r="I30" s="99"/>
      <c r="J30" s="178" t="s">
        <v>581</v>
      </c>
      <c r="K30" s="194">
        <v>29</v>
      </c>
    </row>
    <row r="31" spans="1:11" s="7" customFormat="1" ht="24" customHeight="1" x14ac:dyDescent="0.25">
      <c r="A31" s="20">
        <v>142</v>
      </c>
      <c r="B31" s="21" t="s">
        <v>215</v>
      </c>
      <c r="C31" s="21" t="s">
        <v>216</v>
      </c>
      <c r="D31" s="18" t="s">
        <v>142</v>
      </c>
      <c r="E31" s="179">
        <v>42.08</v>
      </c>
      <c r="F31" s="22">
        <v>4</v>
      </c>
      <c r="G31" s="23" t="s">
        <v>615</v>
      </c>
      <c r="H31" s="24"/>
      <c r="I31" s="22"/>
      <c r="J31" s="179" t="s">
        <v>615</v>
      </c>
      <c r="K31" s="195">
        <v>30</v>
      </c>
    </row>
    <row r="32" spans="1:11" s="7" customFormat="1" ht="24" customHeight="1" x14ac:dyDescent="0.25">
      <c r="A32" s="17">
        <v>106</v>
      </c>
      <c r="B32" s="19" t="s">
        <v>43</v>
      </c>
      <c r="C32" s="19" t="s">
        <v>44</v>
      </c>
      <c r="D32" s="18" t="s">
        <v>135</v>
      </c>
      <c r="E32" s="178">
        <v>42.08</v>
      </c>
      <c r="F32" s="12" t="s">
        <v>580</v>
      </c>
      <c r="G32" s="13"/>
      <c r="H32" s="14"/>
      <c r="I32" s="12"/>
      <c r="J32" s="99" t="s">
        <v>580</v>
      </c>
      <c r="K32" s="194">
        <v>31</v>
      </c>
    </row>
  </sheetData>
  <sortState ref="A2:J32">
    <sortCondition ref="J2:J32"/>
  </sortState>
  <mergeCells count="1">
    <mergeCell ref="G1:H1"/>
  </mergeCells>
  <pageMargins left="0.31496062992125984" right="0.31496062992125984" top="0.55118110236220474" bottom="0.35433070866141736" header="0.31496062992125984" footer="0.31496062992125984"/>
  <pageSetup paperSize="9" orientation="portrait" r:id="rId1"/>
  <headerFooter>
    <oddHeader>&amp;CNOVICE SECTION 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Layout" zoomScaleNormal="100" workbookViewId="0">
      <selection activeCell="K2" sqref="K2:K31"/>
    </sheetView>
  </sheetViews>
  <sheetFormatPr defaultRowHeight="15" x14ac:dyDescent="0.25"/>
  <cols>
    <col min="1" max="1" width="4.42578125" style="2" customWidth="1"/>
    <col min="2" max="2" width="18" style="11" customWidth="1"/>
    <col min="3" max="3" width="19.7109375" style="11" customWidth="1"/>
    <col min="4" max="4" width="12.85546875" customWidth="1"/>
    <col min="5" max="5" width="6.140625" style="2" customWidth="1"/>
    <col min="6" max="6" width="5.42578125" style="2" customWidth="1"/>
    <col min="7" max="7" width="5.42578125" style="4" customWidth="1"/>
    <col min="8" max="8" width="6.42578125" style="3" customWidth="1"/>
    <col min="9" max="9" width="5.42578125" style="2" customWidth="1"/>
    <col min="10" max="10" width="7.140625" style="2" customWidth="1"/>
    <col min="11" max="11" width="6.28515625" customWidth="1"/>
  </cols>
  <sheetData>
    <row r="1" spans="1:11" s="6" customFormat="1" ht="24" customHeight="1" x14ac:dyDescent="0.25">
      <c r="A1" s="12" t="s">
        <v>0</v>
      </c>
      <c r="B1" s="42" t="s">
        <v>2</v>
      </c>
      <c r="C1" s="42" t="s">
        <v>1</v>
      </c>
      <c r="D1" s="12" t="s">
        <v>3</v>
      </c>
      <c r="E1" s="12" t="s">
        <v>38</v>
      </c>
      <c r="F1" s="12" t="s">
        <v>39</v>
      </c>
      <c r="G1" s="229" t="s">
        <v>4</v>
      </c>
      <c r="H1" s="229"/>
      <c r="I1" s="12" t="s">
        <v>5</v>
      </c>
      <c r="J1" s="12" t="s">
        <v>6</v>
      </c>
      <c r="K1" s="12" t="s">
        <v>7</v>
      </c>
    </row>
    <row r="2" spans="1:11" s="7" customFormat="1" ht="24" customHeight="1" x14ac:dyDescent="0.25">
      <c r="A2" s="17">
        <v>196</v>
      </c>
      <c r="B2" s="19" t="s">
        <v>17</v>
      </c>
      <c r="C2" s="19" t="s">
        <v>18</v>
      </c>
      <c r="D2" s="18" t="s">
        <v>154</v>
      </c>
      <c r="E2" s="178">
        <v>20</v>
      </c>
      <c r="F2" s="99">
        <v>0</v>
      </c>
      <c r="G2" s="13">
        <v>0</v>
      </c>
      <c r="H2" s="14" t="s">
        <v>666</v>
      </c>
      <c r="I2" s="99">
        <v>0</v>
      </c>
      <c r="J2" s="178">
        <f t="shared" ref="J2:J22" si="0">(SUM(E2:G2)+(I2))</f>
        <v>20</v>
      </c>
      <c r="K2" s="194">
        <v>1</v>
      </c>
    </row>
    <row r="3" spans="1:11" s="7" customFormat="1" ht="24" customHeight="1" x14ac:dyDescent="0.25">
      <c r="A3" s="17">
        <v>91</v>
      </c>
      <c r="B3" s="19" t="s">
        <v>243</v>
      </c>
      <c r="C3" s="19" t="s">
        <v>244</v>
      </c>
      <c r="D3" s="18" t="s">
        <v>131</v>
      </c>
      <c r="E3" s="178">
        <v>16.25</v>
      </c>
      <c r="F3" s="99">
        <v>4</v>
      </c>
      <c r="G3" s="13">
        <v>0</v>
      </c>
      <c r="H3" s="14" t="s">
        <v>656</v>
      </c>
      <c r="I3" s="99">
        <v>0</v>
      </c>
      <c r="J3" s="178">
        <f t="shared" si="0"/>
        <v>20.25</v>
      </c>
      <c r="K3" s="194">
        <v>2</v>
      </c>
    </row>
    <row r="4" spans="1:11" s="7" customFormat="1" ht="24" customHeight="1" x14ac:dyDescent="0.25">
      <c r="A4" s="17">
        <v>148</v>
      </c>
      <c r="B4" s="19" t="s">
        <v>266</v>
      </c>
      <c r="C4" s="19" t="s">
        <v>267</v>
      </c>
      <c r="D4" s="18" t="s">
        <v>143</v>
      </c>
      <c r="E4" s="178">
        <v>26.67</v>
      </c>
      <c r="F4" s="99">
        <v>0</v>
      </c>
      <c r="G4" s="13">
        <v>0</v>
      </c>
      <c r="H4" s="14" t="s">
        <v>660</v>
      </c>
      <c r="I4" s="99">
        <v>0</v>
      </c>
      <c r="J4" s="178">
        <f t="shared" si="0"/>
        <v>26.67</v>
      </c>
      <c r="K4" s="194">
        <v>3</v>
      </c>
    </row>
    <row r="5" spans="1:11" s="7" customFormat="1" ht="24" customHeight="1" x14ac:dyDescent="0.25">
      <c r="A5" s="17">
        <v>180</v>
      </c>
      <c r="B5" s="19" t="s">
        <v>280</v>
      </c>
      <c r="C5" s="19" t="s">
        <v>281</v>
      </c>
      <c r="D5" s="18" t="s">
        <v>150</v>
      </c>
      <c r="E5" s="178">
        <v>22.92</v>
      </c>
      <c r="F5" s="99">
        <v>4</v>
      </c>
      <c r="G5" s="13">
        <v>0</v>
      </c>
      <c r="H5" s="14" t="s">
        <v>679</v>
      </c>
      <c r="I5" s="99">
        <v>0</v>
      </c>
      <c r="J5" s="178">
        <f t="shared" si="0"/>
        <v>26.92</v>
      </c>
      <c r="K5" s="194">
        <v>4</v>
      </c>
    </row>
    <row r="6" spans="1:11" s="7" customFormat="1" ht="24" customHeight="1" x14ac:dyDescent="0.25">
      <c r="A6" s="17">
        <v>192</v>
      </c>
      <c r="B6" s="19" t="s">
        <v>36</v>
      </c>
      <c r="C6" s="19" t="s">
        <v>284</v>
      </c>
      <c r="D6" s="18" t="s">
        <v>153</v>
      </c>
      <c r="E6" s="178">
        <v>27.08</v>
      </c>
      <c r="F6" s="99">
        <v>0</v>
      </c>
      <c r="G6" s="13">
        <v>0</v>
      </c>
      <c r="H6" s="14" t="s">
        <v>654</v>
      </c>
      <c r="I6" s="99">
        <v>0</v>
      </c>
      <c r="J6" s="178">
        <f t="shared" si="0"/>
        <v>27.08</v>
      </c>
      <c r="K6" s="194">
        <v>5</v>
      </c>
    </row>
    <row r="7" spans="1:11" s="7" customFormat="1" ht="24" customHeight="1" x14ac:dyDescent="0.25">
      <c r="A7" s="17">
        <v>168</v>
      </c>
      <c r="B7" s="19" t="s">
        <v>275</v>
      </c>
      <c r="C7" s="19" t="s">
        <v>276</v>
      </c>
      <c r="D7" s="18" t="s">
        <v>15</v>
      </c>
      <c r="E7" s="178">
        <v>30</v>
      </c>
      <c r="F7" s="99">
        <v>0</v>
      </c>
      <c r="G7" s="13">
        <v>0</v>
      </c>
      <c r="H7" s="14" t="s">
        <v>658</v>
      </c>
      <c r="I7" s="99">
        <v>0</v>
      </c>
      <c r="J7" s="178">
        <f t="shared" si="0"/>
        <v>30</v>
      </c>
      <c r="K7" s="194">
        <v>6</v>
      </c>
    </row>
    <row r="8" spans="1:11" s="7" customFormat="1" ht="24" customHeight="1" x14ac:dyDescent="0.25">
      <c r="A8" s="17">
        <v>123</v>
      </c>
      <c r="B8" s="19" t="s">
        <v>257</v>
      </c>
      <c r="C8" s="19" t="s">
        <v>258</v>
      </c>
      <c r="D8" s="18" t="s">
        <v>138</v>
      </c>
      <c r="E8" s="178">
        <v>29.58</v>
      </c>
      <c r="F8" s="99">
        <v>4</v>
      </c>
      <c r="G8" s="13">
        <v>0</v>
      </c>
      <c r="H8" s="14" t="s">
        <v>664</v>
      </c>
      <c r="I8" s="99">
        <v>0</v>
      </c>
      <c r="J8" s="178">
        <f t="shared" si="0"/>
        <v>33.58</v>
      </c>
      <c r="K8" s="194">
        <v>7</v>
      </c>
    </row>
    <row r="9" spans="1:11" s="7" customFormat="1" ht="24" customHeight="1" x14ac:dyDescent="0.25">
      <c r="A9" s="17">
        <v>83</v>
      </c>
      <c r="B9" s="19" t="s">
        <v>41</v>
      </c>
      <c r="C9" s="19" t="s">
        <v>60</v>
      </c>
      <c r="D9" s="18" t="s">
        <v>129</v>
      </c>
      <c r="E9" s="178">
        <v>35.42</v>
      </c>
      <c r="F9" s="99">
        <v>4</v>
      </c>
      <c r="G9" s="13">
        <v>1</v>
      </c>
      <c r="H9" s="14" t="s">
        <v>657</v>
      </c>
      <c r="I9" s="99">
        <v>0</v>
      </c>
      <c r="J9" s="178">
        <f t="shared" si="0"/>
        <v>40.42</v>
      </c>
      <c r="K9" s="194">
        <v>8</v>
      </c>
    </row>
    <row r="10" spans="1:11" s="7" customFormat="1" ht="24" customHeight="1" x14ac:dyDescent="0.25">
      <c r="A10" s="17">
        <v>95</v>
      </c>
      <c r="B10" s="19" t="s">
        <v>245</v>
      </c>
      <c r="C10" s="19" t="s">
        <v>246</v>
      </c>
      <c r="D10" s="18" t="s">
        <v>132</v>
      </c>
      <c r="E10" s="178">
        <v>39.58</v>
      </c>
      <c r="F10" s="99">
        <v>4</v>
      </c>
      <c r="G10" s="13">
        <v>0</v>
      </c>
      <c r="H10" s="14" t="s">
        <v>658</v>
      </c>
      <c r="I10" s="99">
        <v>0</v>
      </c>
      <c r="J10" s="178">
        <f t="shared" si="0"/>
        <v>43.58</v>
      </c>
      <c r="K10" s="194">
        <v>9</v>
      </c>
    </row>
    <row r="11" spans="1:11" s="7" customFormat="1" ht="24" customHeight="1" x14ac:dyDescent="0.25">
      <c r="A11" s="17">
        <v>172</v>
      </c>
      <c r="B11" s="19" t="s">
        <v>277</v>
      </c>
      <c r="C11" s="19" t="s">
        <v>278</v>
      </c>
      <c r="D11" s="18" t="s">
        <v>148</v>
      </c>
      <c r="E11" s="178">
        <v>22.08</v>
      </c>
      <c r="F11" s="99">
        <v>4</v>
      </c>
      <c r="G11" s="13">
        <v>0</v>
      </c>
      <c r="H11" s="14" t="s">
        <v>620</v>
      </c>
      <c r="I11" s="99">
        <v>20</v>
      </c>
      <c r="J11" s="178">
        <f t="shared" si="0"/>
        <v>46.08</v>
      </c>
      <c r="K11" s="194">
        <v>10</v>
      </c>
    </row>
    <row r="12" spans="1:11" s="7" customFormat="1" ht="24" customHeight="1" x14ac:dyDescent="0.25">
      <c r="A12" s="17">
        <v>164</v>
      </c>
      <c r="B12" s="19" t="s">
        <v>274</v>
      </c>
      <c r="C12" s="19" t="s">
        <v>55</v>
      </c>
      <c r="D12" s="18" t="s">
        <v>147</v>
      </c>
      <c r="E12" s="178">
        <v>34.17</v>
      </c>
      <c r="F12" s="99">
        <v>4</v>
      </c>
      <c r="G12" s="13">
        <v>0</v>
      </c>
      <c r="H12" s="14" t="s">
        <v>664</v>
      </c>
      <c r="I12" s="99">
        <v>15</v>
      </c>
      <c r="J12" s="178">
        <f t="shared" si="0"/>
        <v>53.17</v>
      </c>
      <c r="K12" s="194">
        <v>11</v>
      </c>
    </row>
    <row r="13" spans="1:11" s="7" customFormat="1" ht="24" customHeight="1" x14ac:dyDescent="0.25">
      <c r="A13" s="17">
        <v>143</v>
      </c>
      <c r="B13" s="19" t="s">
        <v>264</v>
      </c>
      <c r="C13" s="19" t="s">
        <v>265</v>
      </c>
      <c r="D13" s="18" t="s">
        <v>142</v>
      </c>
      <c r="E13" s="178">
        <v>34.17</v>
      </c>
      <c r="F13" s="99">
        <v>0</v>
      </c>
      <c r="G13" s="13">
        <v>0</v>
      </c>
      <c r="H13" s="14" t="s">
        <v>612</v>
      </c>
      <c r="I13" s="99">
        <v>20</v>
      </c>
      <c r="J13" s="178">
        <f t="shared" si="0"/>
        <v>54.17</v>
      </c>
      <c r="K13" s="194">
        <v>12</v>
      </c>
    </row>
    <row r="14" spans="1:11" s="7" customFormat="1" ht="24" customHeight="1" x14ac:dyDescent="0.25">
      <c r="A14" s="17">
        <v>160</v>
      </c>
      <c r="B14" s="19" t="s">
        <v>272</v>
      </c>
      <c r="C14" s="19" t="s">
        <v>273</v>
      </c>
      <c r="D14" s="18" t="s">
        <v>146</v>
      </c>
      <c r="E14" s="178">
        <v>32.5</v>
      </c>
      <c r="F14" s="99">
        <v>0</v>
      </c>
      <c r="G14" s="13">
        <v>8.4</v>
      </c>
      <c r="H14" s="14" t="s">
        <v>622</v>
      </c>
      <c r="I14" s="99">
        <v>35</v>
      </c>
      <c r="J14" s="178">
        <f t="shared" si="0"/>
        <v>75.900000000000006</v>
      </c>
      <c r="K14" s="194">
        <v>13</v>
      </c>
    </row>
    <row r="15" spans="1:11" s="7" customFormat="1" ht="24" customHeight="1" x14ac:dyDescent="0.25">
      <c r="A15" s="17">
        <v>184</v>
      </c>
      <c r="B15" s="19" t="s">
        <v>225</v>
      </c>
      <c r="C15" s="19" t="s">
        <v>226</v>
      </c>
      <c r="D15" s="18" t="s">
        <v>194</v>
      </c>
      <c r="E15" s="178">
        <v>42.5</v>
      </c>
      <c r="F15" s="99">
        <v>4</v>
      </c>
      <c r="G15" s="13">
        <v>8</v>
      </c>
      <c r="H15" s="14" t="s">
        <v>584</v>
      </c>
      <c r="I15" s="99">
        <v>30</v>
      </c>
      <c r="J15" s="178">
        <f t="shared" si="0"/>
        <v>84.5</v>
      </c>
      <c r="K15" s="194">
        <v>14</v>
      </c>
    </row>
    <row r="16" spans="1:11" s="7" customFormat="1" ht="24" customHeight="1" x14ac:dyDescent="0.25">
      <c r="A16" s="17">
        <v>287</v>
      </c>
      <c r="B16" s="19" t="s">
        <v>63</v>
      </c>
      <c r="C16" s="19" t="s">
        <v>64</v>
      </c>
      <c r="D16" s="18" t="s">
        <v>157</v>
      </c>
      <c r="E16" s="178">
        <v>20.420000000000002</v>
      </c>
      <c r="F16" s="99">
        <v>0</v>
      </c>
      <c r="G16" s="13">
        <v>30</v>
      </c>
      <c r="H16" s="14" t="s">
        <v>682</v>
      </c>
      <c r="I16" s="99">
        <v>40</v>
      </c>
      <c r="J16" s="178">
        <f t="shared" si="0"/>
        <v>90.42</v>
      </c>
      <c r="K16" s="194">
        <v>15</v>
      </c>
    </row>
    <row r="17" spans="1:11" s="7" customFormat="1" ht="24" customHeight="1" x14ac:dyDescent="0.25">
      <c r="A17" s="17">
        <v>188</v>
      </c>
      <c r="B17" s="19" t="s">
        <v>282</v>
      </c>
      <c r="C17" s="19" t="s">
        <v>283</v>
      </c>
      <c r="D17" s="18" t="s">
        <v>152</v>
      </c>
      <c r="E17" s="178">
        <v>35.42</v>
      </c>
      <c r="F17" s="99">
        <v>0</v>
      </c>
      <c r="G17" s="13">
        <v>14</v>
      </c>
      <c r="H17" s="14" t="s">
        <v>586</v>
      </c>
      <c r="I17" s="99">
        <v>65</v>
      </c>
      <c r="J17" s="178">
        <f t="shared" si="0"/>
        <v>114.42</v>
      </c>
      <c r="K17" s="194">
        <v>16</v>
      </c>
    </row>
    <row r="18" spans="1:11" s="7" customFormat="1" ht="24" customHeight="1" x14ac:dyDescent="0.25">
      <c r="A18" s="17">
        <v>127</v>
      </c>
      <c r="B18" s="19" t="s">
        <v>259</v>
      </c>
      <c r="C18" s="19" t="s">
        <v>260</v>
      </c>
      <c r="D18" s="18" t="s">
        <v>139</v>
      </c>
      <c r="E18" s="178">
        <v>43.75</v>
      </c>
      <c r="F18" s="99">
        <v>16</v>
      </c>
      <c r="G18" s="13">
        <v>0</v>
      </c>
      <c r="H18" s="14" t="s">
        <v>614</v>
      </c>
      <c r="I18" s="99">
        <v>55</v>
      </c>
      <c r="J18" s="178">
        <f t="shared" si="0"/>
        <v>114.75</v>
      </c>
      <c r="K18" s="194">
        <v>17</v>
      </c>
    </row>
    <row r="19" spans="1:11" s="7" customFormat="1" ht="24" customHeight="1" x14ac:dyDescent="0.25">
      <c r="A19" s="17">
        <v>156</v>
      </c>
      <c r="B19" s="19" t="s">
        <v>270</v>
      </c>
      <c r="C19" s="19" t="s">
        <v>271</v>
      </c>
      <c r="D19" s="18" t="s">
        <v>287</v>
      </c>
      <c r="E19" s="178">
        <v>40.42</v>
      </c>
      <c r="F19" s="99">
        <v>0</v>
      </c>
      <c r="G19" s="13">
        <v>15.2</v>
      </c>
      <c r="H19" s="14" t="s">
        <v>592</v>
      </c>
      <c r="I19" s="99">
        <v>70</v>
      </c>
      <c r="J19" s="178">
        <f t="shared" si="0"/>
        <v>125.62</v>
      </c>
      <c r="K19" s="194">
        <v>18</v>
      </c>
    </row>
    <row r="20" spans="1:11" s="7" customFormat="1" ht="24" customHeight="1" x14ac:dyDescent="0.25">
      <c r="A20" s="17">
        <v>131</v>
      </c>
      <c r="B20" s="19" t="s">
        <v>70</v>
      </c>
      <c r="C20" s="19" t="s">
        <v>261</v>
      </c>
      <c r="D20" s="18" t="s">
        <v>66</v>
      </c>
      <c r="E20" s="178">
        <v>35.83</v>
      </c>
      <c r="F20" s="99">
        <v>0</v>
      </c>
      <c r="G20" s="13">
        <v>16</v>
      </c>
      <c r="H20" s="14" t="s">
        <v>596</v>
      </c>
      <c r="I20" s="99">
        <v>80</v>
      </c>
      <c r="J20" s="178">
        <f t="shared" si="0"/>
        <v>131.82999999999998</v>
      </c>
      <c r="K20" s="194">
        <v>19</v>
      </c>
    </row>
    <row r="21" spans="1:11" s="7" customFormat="1" ht="24" customHeight="1" x14ac:dyDescent="0.25">
      <c r="A21" s="17">
        <v>103</v>
      </c>
      <c r="B21" s="19" t="s">
        <v>506</v>
      </c>
      <c r="C21" s="19" t="s">
        <v>507</v>
      </c>
      <c r="D21" s="18" t="s">
        <v>286</v>
      </c>
      <c r="E21" s="178">
        <v>32.5</v>
      </c>
      <c r="F21" s="99">
        <v>0</v>
      </c>
      <c r="G21" s="13">
        <v>27.2</v>
      </c>
      <c r="H21" s="14" t="s">
        <v>659</v>
      </c>
      <c r="I21" s="99">
        <v>90</v>
      </c>
      <c r="J21" s="178">
        <f t="shared" si="0"/>
        <v>149.69999999999999</v>
      </c>
      <c r="K21" s="194">
        <v>20</v>
      </c>
    </row>
    <row r="22" spans="1:11" s="7" customFormat="1" ht="24" customHeight="1" x14ac:dyDescent="0.25">
      <c r="A22" s="17">
        <v>119</v>
      </c>
      <c r="B22" s="19" t="s">
        <v>255</v>
      </c>
      <c r="C22" s="19" t="s">
        <v>256</v>
      </c>
      <c r="D22" s="18" t="s">
        <v>504</v>
      </c>
      <c r="E22" s="178">
        <v>35</v>
      </c>
      <c r="F22" s="99">
        <v>4</v>
      </c>
      <c r="G22" s="13">
        <v>41.6</v>
      </c>
      <c r="H22" s="14" t="s">
        <v>669</v>
      </c>
      <c r="I22" s="99">
        <v>160</v>
      </c>
      <c r="J22" s="178">
        <f t="shared" si="0"/>
        <v>240.6</v>
      </c>
      <c r="K22" s="194">
        <v>21</v>
      </c>
    </row>
    <row r="23" spans="1:11" s="7" customFormat="1" ht="24" customHeight="1" x14ac:dyDescent="0.25">
      <c r="A23" s="17">
        <v>87</v>
      </c>
      <c r="B23" s="19" t="s">
        <v>241</v>
      </c>
      <c r="C23" s="19" t="s">
        <v>242</v>
      </c>
      <c r="D23" s="18" t="s">
        <v>286</v>
      </c>
      <c r="E23" s="178">
        <v>32.08</v>
      </c>
      <c r="F23" s="99">
        <v>0</v>
      </c>
      <c r="G23" s="13" t="s">
        <v>581</v>
      </c>
      <c r="H23" s="14"/>
      <c r="I23" s="99"/>
      <c r="J23" s="178" t="s">
        <v>581</v>
      </c>
      <c r="K23" s="194">
        <v>22</v>
      </c>
    </row>
    <row r="24" spans="1:11" s="7" customFormat="1" ht="24" customHeight="1" x14ac:dyDescent="0.25">
      <c r="A24" s="17">
        <v>99</v>
      </c>
      <c r="B24" s="19" t="s">
        <v>247</v>
      </c>
      <c r="C24" s="19" t="s">
        <v>248</v>
      </c>
      <c r="D24" s="18" t="s">
        <v>133</v>
      </c>
      <c r="E24" s="178">
        <v>30.83</v>
      </c>
      <c r="F24" s="99">
        <v>8</v>
      </c>
      <c r="G24" s="13" t="s">
        <v>581</v>
      </c>
      <c r="H24" s="14"/>
      <c r="I24" s="99"/>
      <c r="J24" s="178" t="s">
        <v>581</v>
      </c>
      <c r="K24" s="194">
        <v>23</v>
      </c>
    </row>
    <row r="25" spans="1:11" s="7" customFormat="1" ht="24" customHeight="1" x14ac:dyDescent="0.25">
      <c r="A25" s="17">
        <v>107</v>
      </c>
      <c r="B25" s="19" t="s">
        <v>249</v>
      </c>
      <c r="C25" s="19" t="s">
        <v>250</v>
      </c>
      <c r="D25" s="18" t="s">
        <v>135</v>
      </c>
      <c r="E25" s="178">
        <v>23.33</v>
      </c>
      <c r="F25" s="99">
        <v>4</v>
      </c>
      <c r="G25" s="13" t="s">
        <v>581</v>
      </c>
      <c r="H25" s="14"/>
      <c r="I25" s="99"/>
      <c r="J25" s="178" t="s">
        <v>581</v>
      </c>
      <c r="K25" s="194">
        <v>24</v>
      </c>
    </row>
    <row r="26" spans="1:11" s="7" customFormat="1" ht="24" customHeight="1" x14ac:dyDescent="0.25">
      <c r="A26" s="17">
        <v>115</v>
      </c>
      <c r="B26" s="19" t="s">
        <v>253</v>
      </c>
      <c r="C26" s="19" t="s">
        <v>254</v>
      </c>
      <c r="D26" s="18" t="s">
        <v>137</v>
      </c>
      <c r="E26" s="178">
        <v>29.58</v>
      </c>
      <c r="F26" s="99">
        <v>12</v>
      </c>
      <c r="G26" s="13" t="s">
        <v>581</v>
      </c>
      <c r="H26" s="14"/>
      <c r="I26" s="99"/>
      <c r="J26" s="178" t="s">
        <v>581</v>
      </c>
      <c r="K26" s="194">
        <v>25</v>
      </c>
    </row>
    <row r="27" spans="1:11" s="7" customFormat="1" ht="24" customHeight="1" x14ac:dyDescent="0.25">
      <c r="A27" s="17">
        <v>139</v>
      </c>
      <c r="B27" s="19" t="s">
        <v>262</v>
      </c>
      <c r="C27" s="19" t="s">
        <v>263</v>
      </c>
      <c r="D27" s="18" t="s">
        <v>141</v>
      </c>
      <c r="E27" s="178">
        <v>40.42</v>
      </c>
      <c r="F27" s="99">
        <v>0</v>
      </c>
      <c r="G27" s="13" t="s">
        <v>581</v>
      </c>
      <c r="H27" s="14"/>
      <c r="I27" s="99"/>
      <c r="J27" s="178" t="s">
        <v>581</v>
      </c>
      <c r="K27" s="194">
        <v>26</v>
      </c>
    </row>
    <row r="28" spans="1:11" s="7" customFormat="1" ht="24" customHeight="1" x14ac:dyDescent="0.25">
      <c r="A28" s="17">
        <v>152</v>
      </c>
      <c r="B28" s="19" t="s">
        <v>268</v>
      </c>
      <c r="C28" s="19" t="s">
        <v>269</v>
      </c>
      <c r="D28" s="18" t="s">
        <v>144</v>
      </c>
      <c r="E28" s="178">
        <v>43.33</v>
      </c>
      <c r="F28" s="99">
        <v>4</v>
      </c>
      <c r="G28" s="13" t="s">
        <v>581</v>
      </c>
      <c r="H28" s="14"/>
      <c r="I28" s="99"/>
      <c r="J28" s="178" t="s">
        <v>581</v>
      </c>
      <c r="K28" s="194">
        <v>27</v>
      </c>
    </row>
    <row r="29" spans="1:11" s="7" customFormat="1" ht="24" customHeight="1" x14ac:dyDescent="0.25">
      <c r="A29" s="17">
        <v>176</v>
      </c>
      <c r="B29" s="19" t="s">
        <v>279</v>
      </c>
      <c r="C29" s="19" t="s">
        <v>40</v>
      </c>
      <c r="D29" s="18" t="s">
        <v>240</v>
      </c>
      <c r="E29" s="178">
        <v>46.67</v>
      </c>
      <c r="F29" s="99">
        <v>0</v>
      </c>
      <c r="G29" s="13" t="s">
        <v>581</v>
      </c>
      <c r="H29" s="14"/>
      <c r="I29" s="99"/>
      <c r="J29" s="178" t="s">
        <v>581</v>
      </c>
      <c r="K29" s="194">
        <v>28</v>
      </c>
    </row>
    <row r="30" spans="1:11" s="7" customFormat="1" ht="24" customHeight="1" x14ac:dyDescent="0.25">
      <c r="A30" s="17">
        <v>111</v>
      </c>
      <c r="B30" s="19" t="s">
        <v>251</v>
      </c>
      <c r="C30" s="19" t="s">
        <v>252</v>
      </c>
      <c r="D30" s="18" t="s">
        <v>136</v>
      </c>
      <c r="E30" s="178">
        <v>43.85</v>
      </c>
      <c r="F30" s="99">
        <v>26</v>
      </c>
      <c r="G30" s="13" t="s">
        <v>615</v>
      </c>
      <c r="H30" s="14"/>
      <c r="I30" s="99"/>
      <c r="J30" s="178" t="s">
        <v>615</v>
      </c>
      <c r="K30" s="194">
        <v>29</v>
      </c>
    </row>
    <row r="31" spans="1:11" s="7" customFormat="1" ht="24" customHeight="1" x14ac:dyDescent="0.25">
      <c r="A31" s="17">
        <v>283</v>
      </c>
      <c r="B31" s="19" t="s">
        <v>285</v>
      </c>
      <c r="C31" s="19" t="s">
        <v>16</v>
      </c>
      <c r="D31" s="18" t="s">
        <v>156</v>
      </c>
      <c r="E31" s="178">
        <v>28.75</v>
      </c>
      <c r="F31" s="99">
        <v>0</v>
      </c>
      <c r="G31" s="13" t="s">
        <v>615</v>
      </c>
      <c r="H31" s="14"/>
      <c r="I31" s="99"/>
      <c r="J31" s="178" t="s">
        <v>615</v>
      </c>
      <c r="K31" s="194">
        <v>30</v>
      </c>
    </row>
    <row r="32" spans="1:11" s="28" customFormat="1" ht="18" customHeight="1" x14ac:dyDescent="0.25">
      <c r="A32" s="15"/>
      <c r="B32" s="25"/>
      <c r="C32" s="25"/>
      <c r="D32" s="25"/>
      <c r="E32" s="15"/>
      <c r="F32" s="15"/>
      <c r="G32" s="26"/>
      <c r="H32" s="27"/>
      <c r="I32" s="15"/>
      <c r="J32" s="15"/>
      <c r="K32" s="15"/>
    </row>
    <row r="33" spans="1:11" s="28" customFormat="1" ht="18" customHeight="1" x14ac:dyDescent="0.25">
      <c r="A33" s="15"/>
      <c r="B33" s="25"/>
      <c r="C33" s="25"/>
      <c r="D33" s="25"/>
      <c r="E33" s="15"/>
      <c r="F33" s="15"/>
      <c r="G33" s="26"/>
      <c r="H33" s="27"/>
      <c r="I33" s="15"/>
      <c r="J33" s="15"/>
      <c r="K33" s="15"/>
    </row>
    <row r="34" spans="1:11" s="6" customFormat="1" x14ac:dyDescent="0.25">
      <c r="A34" s="5"/>
      <c r="B34" s="10"/>
      <c r="C34" s="10"/>
      <c r="E34" s="5"/>
      <c r="F34" s="5"/>
      <c r="G34" s="8"/>
      <c r="H34" s="9"/>
      <c r="I34" s="5"/>
      <c r="J34" s="5"/>
    </row>
    <row r="35" spans="1:11" s="6" customFormat="1" x14ac:dyDescent="0.25">
      <c r="A35" s="5"/>
      <c r="B35" s="10"/>
      <c r="C35" s="10"/>
      <c r="E35" s="5"/>
      <c r="F35" s="5"/>
      <c r="G35" s="8"/>
      <c r="H35" s="9"/>
      <c r="I35" s="5"/>
      <c r="J35" s="5"/>
    </row>
    <row r="36" spans="1:11" s="6" customFormat="1" x14ac:dyDescent="0.25">
      <c r="A36" s="5"/>
      <c r="B36" s="10"/>
      <c r="C36" s="10"/>
      <c r="E36" s="5"/>
      <c r="F36" s="5"/>
      <c r="G36" s="8"/>
      <c r="H36" s="9"/>
      <c r="I36" s="5"/>
      <c r="J36" s="5"/>
    </row>
    <row r="37" spans="1:11" s="6" customFormat="1" x14ac:dyDescent="0.25">
      <c r="A37" s="5"/>
      <c r="B37" s="10"/>
      <c r="C37" s="10"/>
      <c r="E37" s="5"/>
      <c r="F37" s="5"/>
      <c r="G37" s="8"/>
      <c r="H37" s="9"/>
      <c r="I37" s="5"/>
      <c r="J37" s="5"/>
    </row>
    <row r="38" spans="1:11" s="6" customFormat="1" x14ac:dyDescent="0.25">
      <c r="A38" s="5"/>
      <c r="B38" s="10"/>
      <c r="C38" s="10"/>
      <c r="E38" s="5"/>
      <c r="F38" s="5"/>
      <c r="G38" s="8"/>
      <c r="H38" s="9"/>
      <c r="I38" s="5"/>
      <c r="J38" s="5"/>
    </row>
    <row r="39" spans="1:11" s="6" customFormat="1" x14ac:dyDescent="0.25">
      <c r="A39" s="5"/>
      <c r="B39" s="10"/>
      <c r="C39" s="10"/>
      <c r="E39" s="5"/>
      <c r="F39" s="5"/>
      <c r="G39" s="8"/>
      <c r="H39" s="9"/>
      <c r="I39" s="5"/>
      <c r="J39" s="5"/>
    </row>
    <row r="40" spans="1:11" s="6" customFormat="1" x14ac:dyDescent="0.25">
      <c r="A40" s="5"/>
      <c r="B40" s="10"/>
      <c r="C40" s="10"/>
      <c r="E40" s="5"/>
      <c r="F40" s="5"/>
      <c r="G40" s="8"/>
      <c r="H40" s="9"/>
      <c r="I40" s="5"/>
      <c r="J40" s="5"/>
    </row>
    <row r="41" spans="1:11" s="6" customFormat="1" x14ac:dyDescent="0.25">
      <c r="A41" s="5"/>
      <c r="B41" s="10"/>
      <c r="C41" s="10"/>
      <c r="E41" s="5"/>
      <c r="F41" s="5"/>
      <c r="G41" s="8"/>
      <c r="H41" s="9"/>
      <c r="I41" s="5"/>
      <c r="J41" s="5"/>
    </row>
  </sheetData>
  <mergeCells count="1">
    <mergeCell ref="G1:H1"/>
  </mergeCells>
  <pageMargins left="0.31496062992125984" right="0.31496062992125984" top="0.55118110236220474" bottom="0.35433070866141736" header="0.31496062992125984" footer="0.31496062992125984"/>
  <pageSetup paperSize="9" orientation="portrait" r:id="rId1"/>
  <headerFooter>
    <oddHeader>&amp;CNOVICE SECTION 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6"/>
  <sheetViews>
    <sheetView view="pageLayout" topLeftCell="C1" zoomScaleNormal="100" workbookViewId="0">
      <selection activeCell="Q21" sqref="Q21"/>
    </sheetView>
  </sheetViews>
  <sheetFormatPr defaultRowHeight="12.75" x14ac:dyDescent="0.2"/>
  <cols>
    <col min="1" max="1" width="4.7109375" style="61" customWidth="1"/>
    <col min="2" max="2" width="25.140625" style="61" customWidth="1"/>
    <col min="3" max="3" width="21.5703125" style="61" customWidth="1"/>
    <col min="4" max="5" width="5.7109375" style="61" customWidth="1"/>
    <col min="6" max="6" width="8.140625" style="69" customWidth="1"/>
    <col min="7" max="9" width="6.28515625" style="69" customWidth="1"/>
    <col min="10" max="10" width="10.7109375" style="69" customWidth="1"/>
    <col min="11" max="11" width="9.140625" style="61"/>
    <col min="12" max="12" width="10.5703125" style="61" customWidth="1"/>
    <col min="13" max="13" width="10.42578125" style="61" customWidth="1"/>
    <col min="14" max="14" width="5" style="76" customWidth="1"/>
    <col min="15" max="15" width="6.7109375" style="165" customWidth="1"/>
    <col min="16" max="16" width="24.85546875" style="78" customWidth="1"/>
    <col min="17" max="17" width="7.28515625" style="165" customWidth="1"/>
    <col min="18" max="18" width="8.140625" style="76" customWidth="1"/>
    <col min="19" max="16384" width="9.140625" style="61"/>
  </cols>
  <sheetData>
    <row r="1" spans="1:18" ht="17.100000000000001" customHeight="1" x14ac:dyDescent="0.2">
      <c r="A1" s="56" t="s">
        <v>509</v>
      </c>
      <c r="B1" s="56" t="s">
        <v>1</v>
      </c>
      <c r="C1" s="56" t="s">
        <v>2</v>
      </c>
      <c r="D1" s="56" t="s">
        <v>510</v>
      </c>
      <c r="E1" s="56" t="s">
        <v>511</v>
      </c>
      <c r="F1" s="56" t="s">
        <v>512</v>
      </c>
      <c r="G1" s="56" t="s">
        <v>513</v>
      </c>
      <c r="H1" s="233" t="s">
        <v>4</v>
      </c>
      <c r="I1" s="233"/>
      <c r="J1" s="56" t="s">
        <v>528</v>
      </c>
      <c r="K1" s="56" t="s">
        <v>6</v>
      </c>
      <c r="L1" s="60"/>
      <c r="M1" s="56" t="s">
        <v>529</v>
      </c>
      <c r="P1" s="44" t="s">
        <v>150</v>
      </c>
      <c r="Q1" s="167">
        <v>90.25</v>
      </c>
      <c r="R1" s="76">
        <v>1</v>
      </c>
    </row>
    <row r="2" spans="1:18" ht="17.100000000000001" customHeight="1" x14ac:dyDescent="0.2">
      <c r="A2" s="232" t="s">
        <v>129</v>
      </c>
      <c r="B2" s="232"/>
      <c r="C2" s="232"/>
      <c r="D2" s="43"/>
      <c r="E2" s="46"/>
      <c r="F2" s="43"/>
      <c r="G2" s="71"/>
      <c r="H2" s="71"/>
      <c r="I2" s="71"/>
      <c r="J2" s="71"/>
      <c r="K2" s="60"/>
      <c r="L2" s="60"/>
      <c r="M2" s="60"/>
      <c r="P2" s="44" t="s">
        <v>519</v>
      </c>
      <c r="Q2" s="167">
        <v>104.16</v>
      </c>
      <c r="R2" s="75">
        <v>2</v>
      </c>
    </row>
    <row r="3" spans="1:18" ht="17.100000000000001" customHeight="1" x14ac:dyDescent="0.2">
      <c r="A3" s="87">
        <v>80</v>
      </c>
      <c r="B3" s="87" t="s">
        <v>10</v>
      </c>
      <c r="C3" s="87" t="s">
        <v>11</v>
      </c>
      <c r="D3" s="87">
        <v>13.2</v>
      </c>
      <c r="E3" s="87">
        <v>12</v>
      </c>
      <c r="F3" s="87">
        <v>33.54</v>
      </c>
      <c r="G3" s="197">
        <v>0</v>
      </c>
      <c r="H3" s="197">
        <v>0</v>
      </c>
      <c r="I3" s="197">
        <v>4.26</v>
      </c>
      <c r="J3" s="197">
        <v>20</v>
      </c>
      <c r="K3" s="88">
        <f>(SUM(F3:H3)+(J3))</f>
        <v>53.54</v>
      </c>
      <c r="L3" s="60"/>
      <c r="M3" s="62">
        <f>(K3)</f>
        <v>53.54</v>
      </c>
      <c r="O3" s="166"/>
      <c r="P3" s="44" t="s">
        <v>131</v>
      </c>
      <c r="Q3" s="166">
        <v>111.81</v>
      </c>
      <c r="R3" s="76">
        <v>3</v>
      </c>
    </row>
    <row r="4" spans="1:18" ht="17.100000000000001" customHeight="1" x14ac:dyDescent="0.2">
      <c r="A4" s="89">
        <v>81</v>
      </c>
      <c r="B4" s="89" t="s">
        <v>158</v>
      </c>
      <c r="C4" s="89" t="s">
        <v>159</v>
      </c>
      <c r="D4" s="89">
        <v>14.2</v>
      </c>
      <c r="E4" s="89">
        <v>13</v>
      </c>
      <c r="F4" s="89">
        <v>36.67</v>
      </c>
      <c r="G4" s="199">
        <v>0</v>
      </c>
      <c r="H4" s="199">
        <v>0</v>
      </c>
      <c r="I4" s="199">
        <v>4.3600000000000003</v>
      </c>
      <c r="J4" s="199">
        <v>0</v>
      </c>
      <c r="K4" s="90">
        <f>(SUM(F4:H4)+(J4))</f>
        <v>36.67</v>
      </c>
      <c r="L4" s="60"/>
      <c r="M4" s="62">
        <f>(K4)</f>
        <v>36.67</v>
      </c>
      <c r="P4" s="44" t="s">
        <v>153</v>
      </c>
      <c r="Q4" s="167">
        <v>119.7</v>
      </c>
      <c r="R4" s="76">
        <v>4</v>
      </c>
    </row>
    <row r="5" spans="1:18" ht="17.100000000000001" customHeight="1" x14ac:dyDescent="0.2">
      <c r="A5" s="91">
        <v>82</v>
      </c>
      <c r="B5" s="91" t="s">
        <v>50</v>
      </c>
      <c r="C5" s="91" t="s">
        <v>51</v>
      </c>
      <c r="D5" s="91">
        <v>15.3</v>
      </c>
      <c r="E5" s="91">
        <v>14</v>
      </c>
      <c r="F5" s="91">
        <v>52.08</v>
      </c>
      <c r="G5" s="201">
        <v>4</v>
      </c>
      <c r="H5" s="201">
        <v>0</v>
      </c>
      <c r="I5" s="201">
        <v>4.07</v>
      </c>
      <c r="J5" s="201">
        <v>0</v>
      </c>
      <c r="K5" s="92">
        <f>(SUM(F5:H5)+(J5))</f>
        <v>56.08</v>
      </c>
      <c r="L5" s="60"/>
      <c r="M5" s="62"/>
      <c r="P5" s="44" t="s">
        <v>533</v>
      </c>
      <c r="Q5" s="165">
        <v>128.05000000000001</v>
      </c>
      <c r="R5" s="76">
        <v>5</v>
      </c>
    </row>
    <row r="6" spans="1:18" ht="17.100000000000001" customHeight="1" x14ac:dyDescent="0.2">
      <c r="A6" s="55">
        <v>83</v>
      </c>
      <c r="B6" s="55" t="s">
        <v>41</v>
      </c>
      <c r="C6" s="55" t="s">
        <v>60</v>
      </c>
      <c r="D6" s="55">
        <v>16</v>
      </c>
      <c r="E6" s="55">
        <v>14</v>
      </c>
      <c r="F6" s="55">
        <v>35.42</v>
      </c>
      <c r="G6" s="74">
        <v>4</v>
      </c>
      <c r="H6" s="74">
        <v>1</v>
      </c>
      <c r="I6" s="74">
        <v>3.53</v>
      </c>
      <c r="J6" s="74">
        <v>0</v>
      </c>
      <c r="K6" s="62">
        <f>(SUM(F6:H6)+(J6))</f>
        <v>40.42</v>
      </c>
      <c r="L6" s="60"/>
      <c r="M6" s="62">
        <f t="shared" ref="M6:M67" si="0">(K6)</f>
        <v>40.42</v>
      </c>
      <c r="P6" s="44" t="s">
        <v>129</v>
      </c>
      <c r="Q6" s="165">
        <v>130.63</v>
      </c>
      <c r="R6" s="76">
        <v>6</v>
      </c>
    </row>
    <row r="7" spans="1:18" ht="17.100000000000001" customHeight="1" x14ac:dyDescent="0.2">
      <c r="A7" s="230" t="s">
        <v>530</v>
      </c>
      <c r="B7" s="231"/>
      <c r="C7" s="231"/>
      <c r="D7" s="231"/>
      <c r="E7" s="231"/>
      <c r="F7" s="231"/>
      <c r="G7" s="231"/>
      <c r="H7" s="231"/>
      <c r="I7" s="231"/>
      <c r="J7" s="231"/>
      <c r="K7" s="62">
        <f>SUM(K3:K6)</f>
        <v>186.71000000000004</v>
      </c>
      <c r="L7" s="63" t="s">
        <v>529</v>
      </c>
      <c r="M7" s="64">
        <f>SUM(M3:M6)</f>
        <v>130.63</v>
      </c>
      <c r="N7" s="76">
        <v>6</v>
      </c>
      <c r="P7" s="44" t="s">
        <v>142</v>
      </c>
      <c r="Q7" s="165">
        <v>140.21</v>
      </c>
      <c r="R7" s="75">
        <v>7</v>
      </c>
    </row>
    <row r="8" spans="1:18" ht="17.100000000000001" customHeight="1" x14ac:dyDescent="0.2">
      <c r="A8" s="232" t="s">
        <v>130</v>
      </c>
      <c r="B8" s="232"/>
      <c r="C8" s="232"/>
      <c r="D8" s="45"/>
      <c r="E8" s="54"/>
      <c r="F8" s="45"/>
      <c r="G8" s="73"/>
      <c r="H8" s="73"/>
      <c r="I8" s="73"/>
      <c r="J8" s="73"/>
      <c r="K8" s="60"/>
      <c r="L8" s="60"/>
      <c r="M8" s="60"/>
      <c r="P8" s="44" t="s">
        <v>534</v>
      </c>
      <c r="Q8" s="166">
        <v>161.56</v>
      </c>
      <c r="R8" s="76">
        <v>8</v>
      </c>
    </row>
    <row r="9" spans="1:18" ht="17.100000000000001" customHeight="1" x14ac:dyDescent="0.2">
      <c r="A9" s="87">
        <v>84</v>
      </c>
      <c r="B9" s="87" t="s">
        <v>12</v>
      </c>
      <c r="C9" s="87" t="s">
        <v>76</v>
      </c>
      <c r="D9" s="87">
        <v>14.2</v>
      </c>
      <c r="E9" s="87">
        <v>11</v>
      </c>
      <c r="F9" s="87">
        <v>37.08</v>
      </c>
      <c r="G9" s="197">
        <v>4</v>
      </c>
      <c r="H9" s="197" t="s">
        <v>581</v>
      </c>
      <c r="I9" s="197"/>
      <c r="J9" s="197"/>
      <c r="K9" s="197" t="s">
        <v>581</v>
      </c>
      <c r="L9" s="70"/>
      <c r="M9" s="203" t="str">
        <f t="shared" si="0"/>
        <v>E</v>
      </c>
      <c r="P9" s="44" t="s">
        <v>144</v>
      </c>
      <c r="Q9" s="165">
        <v>192.5</v>
      </c>
      <c r="R9" s="76">
        <v>9</v>
      </c>
    </row>
    <row r="10" spans="1:18" ht="17.100000000000001" customHeight="1" x14ac:dyDescent="0.2">
      <c r="A10" s="89">
        <v>85</v>
      </c>
      <c r="B10" s="89" t="s">
        <v>42</v>
      </c>
      <c r="C10" s="89" t="s">
        <v>160</v>
      </c>
      <c r="D10" s="89">
        <v>14.2</v>
      </c>
      <c r="E10" s="89">
        <v>14</v>
      </c>
      <c r="F10" s="89">
        <v>35</v>
      </c>
      <c r="G10" s="199">
        <v>9</v>
      </c>
      <c r="H10" s="199">
        <v>8</v>
      </c>
      <c r="I10" s="199">
        <v>3.46</v>
      </c>
      <c r="J10" s="199">
        <v>20</v>
      </c>
      <c r="K10" s="205">
        <f t="shared" ref="K10:K70" si="1">(SUM(F10:H10)+(J10))</f>
        <v>72</v>
      </c>
      <c r="L10" s="60"/>
      <c r="M10" s="207">
        <f t="shared" si="0"/>
        <v>72</v>
      </c>
      <c r="P10" s="44" t="s">
        <v>157</v>
      </c>
      <c r="Q10" s="167">
        <v>193.27</v>
      </c>
      <c r="R10" s="76">
        <v>10</v>
      </c>
    </row>
    <row r="11" spans="1:18" ht="17.100000000000001" customHeight="1" x14ac:dyDescent="0.2">
      <c r="A11" s="91">
        <v>86</v>
      </c>
      <c r="B11" s="91" t="s">
        <v>195</v>
      </c>
      <c r="C11" s="91" t="s">
        <v>196</v>
      </c>
      <c r="D11" s="91">
        <v>15</v>
      </c>
      <c r="E11" s="91">
        <v>14</v>
      </c>
      <c r="F11" s="91">
        <v>52.08</v>
      </c>
      <c r="G11" s="201">
        <v>0</v>
      </c>
      <c r="H11" s="201">
        <v>3.6</v>
      </c>
      <c r="I11" s="201">
        <v>4.45</v>
      </c>
      <c r="J11" s="201">
        <v>70</v>
      </c>
      <c r="K11" s="92">
        <f t="shared" si="1"/>
        <v>125.68</v>
      </c>
      <c r="L11" s="60"/>
      <c r="M11" s="62">
        <f t="shared" si="0"/>
        <v>125.68</v>
      </c>
      <c r="P11" s="44" t="s">
        <v>136</v>
      </c>
      <c r="Q11" s="165">
        <v>193.97</v>
      </c>
      <c r="R11" s="76">
        <v>11</v>
      </c>
    </row>
    <row r="12" spans="1:18" ht="17.100000000000001" customHeight="1" x14ac:dyDescent="0.2">
      <c r="A12" s="62"/>
      <c r="B12" s="62"/>
      <c r="C12" s="62"/>
      <c r="D12" s="62"/>
      <c r="E12" s="62"/>
      <c r="F12" s="203"/>
      <c r="G12" s="203"/>
      <c r="H12" s="203"/>
      <c r="I12" s="203"/>
      <c r="J12" s="203"/>
      <c r="K12" s="62"/>
      <c r="L12" s="70"/>
      <c r="M12" s="62"/>
      <c r="P12" s="44" t="s">
        <v>535</v>
      </c>
      <c r="Q12" s="165">
        <v>206.08</v>
      </c>
      <c r="R12" s="76">
        <v>12</v>
      </c>
    </row>
    <row r="13" spans="1:18" ht="17.100000000000001" customHeight="1" x14ac:dyDescent="0.2">
      <c r="A13" s="230" t="s">
        <v>530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10" t="s">
        <v>581</v>
      </c>
      <c r="L13" s="208" t="s">
        <v>529</v>
      </c>
      <c r="M13" s="209" t="s">
        <v>581</v>
      </c>
      <c r="P13" s="44" t="s">
        <v>15</v>
      </c>
      <c r="Q13" s="165">
        <v>206.38</v>
      </c>
      <c r="R13" s="75">
        <v>13</v>
      </c>
    </row>
    <row r="14" spans="1:18" ht="17.100000000000001" customHeight="1" x14ac:dyDescent="0.2">
      <c r="A14" s="232" t="s">
        <v>131</v>
      </c>
      <c r="B14" s="232"/>
      <c r="C14" s="232"/>
      <c r="D14" s="45"/>
      <c r="E14" s="54"/>
      <c r="F14" s="45"/>
      <c r="G14" s="73"/>
      <c r="H14" s="73"/>
      <c r="I14" s="73"/>
      <c r="J14" s="73"/>
      <c r="K14" s="60"/>
      <c r="L14" s="60"/>
      <c r="M14" s="60"/>
      <c r="P14" s="44" t="s">
        <v>520</v>
      </c>
      <c r="Q14" s="167">
        <v>215.9</v>
      </c>
      <c r="R14" s="76">
        <v>14</v>
      </c>
    </row>
    <row r="15" spans="1:18" ht="17.100000000000001" customHeight="1" x14ac:dyDescent="0.2">
      <c r="A15" s="87">
        <v>88</v>
      </c>
      <c r="B15" s="87" t="s">
        <v>77</v>
      </c>
      <c r="C15" s="87" t="s">
        <v>34</v>
      </c>
      <c r="D15" s="87">
        <v>15</v>
      </c>
      <c r="E15" s="87">
        <v>15</v>
      </c>
      <c r="F15" s="87">
        <v>36.67</v>
      </c>
      <c r="G15" s="197">
        <v>0</v>
      </c>
      <c r="H15" s="197">
        <v>0</v>
      </c>
      <c r="I15" s="197">
        <v>4.25</v>
      </c>
      <c r="J15" s="197">
        <v>20</v>
      </c>
      <c r="K15" s="88">
        <f t="shared" si="1"/>
        <v>56.67</v>
      </c>
      <c r="L15" s="60"/>
      <c r="M15" s="62"/>
      <c r="P15" s="44" t="s">
        <v>139</v>
      </c>
      <c r="Q15" s="165">
        <v>219.48</v>
      </c>
      <c r="R15" s="76">
        <v>15</v>
      </c>
    </row>
    <row r="16" spans="1:18" ht="17.100000000000001" customHeight="1" x14ac:dyDescent="0.2">
      <c r="A16" s="89">
        <v>89</v>
      </c>
      <c r="B16" s="89" t="s">
        <v>53</v>
      </c>
      <c r="C16" s="89" t="s">
        <v>54</v>
      </c>
      <c r="D16" s="89">
        <v>15</v>
      </c>
      <c r="E16" s="89">
        <v>15</v>
      </c>
      <c r="F16" s="89">
        <v>39.81</v>
      </c>
      <c r="G16" s="199">
        <v>0</v>
      </c>
      <c r="H16" s="199">
        <v>0</v>
      </c>
      <c r="I16" s="199">
        <v>4.26</v>
      </c>
      <c r="J16" s="199">
        <v>0</v>
      </c>
      <c r="K16" s="90">
        <f t="shared" si="1"/>
        <v>39.81</v>
      </c>
      <c r="L16" s="60"/>
      <c r="M16" s="62">
        <f t="shared" si="0"/>
        <v>39.81</v>
      </c>
      <c r="P16" s="44" t="s">
        <v>504</v>
      </c>
      <c r="Q16" s="165">
        <v>233.48</v>
      </c>
      <c r="R16" s="76">
        <v>16</v>
      </c>
    </row>
    <row r="17" spans="1:18" ht="17.100000000000001" customHeight="1" x14ac:dyDescent="0.2">
      <c r="A17" s="91">
        <v>90</v>
      </c>
      <c r="B17" s="91" t="s">
        <v>35</v>
      </c>
      <c r="C17" s="91" t="s">
        <v>197</v>
      </c>
      <c r="D17" s="91">
        <v>15.1</v>
      </c>
      <c r="E17" s="91">
        <v>13</v>
      </c>
      <c r="F17" s="91">
        <v>43.75</v>
      </c>
      <c r="G17" s="201">
        <v>8</v>
      </c>
      <c r="H17" s="201">
        <v>0</v>
      </c>
      <c r="I17" s="201">
        <v>4.2300000000000004</v>
      </c>
      <c r="J17" s="201">
        <v>0</v>
      </c>
      <c r="K17" s="92">
        <f t="shared" si="1"/>
        <v>51.75</v>
      </c>
      <c r="L17" s="60"/>
      <c r="M17" s="62">
        <f t="shared" si="0"/>
        <v>51.75</v>
      </c>
      <c r="P17" s="44" t="s">
        <v>194</v>
      </c>
      <c r="Q17" s="167">
        <v>262.88</v>
      </c>
      <c r="R17" s="76">
        <v>17</v>
      </c>
    </row>
    <row r="18" spans="1:18" ht="17.100000000000001" customHeight="1" x14ac:dyDescent="0.2">
      <c r="A18" s="55">
        <v>91</v>
      </c>
      <c r="B18" s="55" t="s">
        <v>243</v>
      </c>
      <c r="C18" s="55" t="s">
        <v>244</v>
      </c>
      <c r="D18" s="55">
        <v>15</v>
      </c>
      <c r="E18" s="55">
        <v>13</v>
      </c>
      <c r="F18" s="55">
        <v>16.25</v>
      </c>
      <c r="G18" s="74">
        <v>4</v>
      </c>
      <c r="H18" s="74">
        <v>0</v>
      </c>
      <c r="I18" s="74">
        <v>4.24</v>
      </c>
      <c r="J18" s="74">
        <v>0</v>
      </c>
      <c r="K18" s="62">
        <f t="shared" si="1"/>
        <v>20.25</v>
      </c>
      <c r="L18" s="60"/>
      <c r="M18" s="62">
        <f t="shared" si="0"/>
        <v>20.25</v>
      </c>
      <c r="P18" s="44" t="s">
        <v>138</v>
      </c>
      <c r="Q18" s="165">
        <v>264.58</v>
      </c>
      <c r="R18" s="75">
        <v>18</v>
      </c>
    </row>
    <row r="19" spans="1:18" ht="17.100000000000001" customHeight="1" x14ac:dyDescent="0.2">
      <c r="A19" s="230" t="s">
        <v>530</v>
      </c>
      <c r="B19" s="231"/>
      <c r="C19" s="231"/>
      <c r="D19" s="231"/>
      <c r="E19" s="231"/>
      <c r="F19" s="231"/>
      <c r="G19" s="231"/>
      <c r="H19" s="231"/>
      <c r="I19" s="231"/>
      <c r="J19" s="231"/>
      <c r="K19" s="65">
        <f>SUM(K15:K18)</f>
        <v>168.48000000000002</v>
      </c>
      <c r="L19" s="63" t="s">
        <v>529</v>
      </c>
      <c r="M19" s="64">
        <f>SUM(M15:M18)</f>
        <v>111.81</v>
      </c>
      <c r="N19" s="76">
        <v>3</v>
      </c>
      <c r="O19" s="166"/>
      <c r="P19" s="44" t="s">
        <v>156</v>
      </c>
      <c r="Q19" s="167">
        <v>293.85000000000002</v>
      </c>
      <c r="R19" s="76">
        <v>19</v>
      </c>
    </row>
    <row r="20" spans="1:18" ht="17.100000000000001" customHeight="1" x14ac:dyDescent="0.2">
      <c r="A20" s="232" t="s">
        <v>132</v>
      </c>
      <c r="B20" s="232"/>
      <c r="C20" s="232"/>
      <c r="D20" s="45"/>
      <c r="E20" s="54"/>
      <c r="F20" s="45"/>
      <c r="G20" s="73"/>
      <c r="H20" s="73"/>
      <c r="I20" s="73"/>
      <c r="J20" s="73"/>
      <c r="K20" s="60"/>
      <c r="L20" s="60"/>
      <c r="M20" s="60"/>
      <c r="P20" s="44" t="s">
        <v>143</v>
      </c>
      <c r="Q20" s="165">
        <v>326.10000000000002</v>
      </c>
      <c r="R20" s="76">
        <v>20</v>
      </c>
    </row>
    <row r="21" spans="1:18" ht="17.100000000000001" customHeight="1" x14ac:dyDescent="0.2">
      <c r="A21" s="87">
        <v>92</v>
      </c>
      <c r="B21" s="87" t="s">
        <v>78</v>
      </c>
      <c r="C21" s="87" t="s">
        <v>79</v>
      </c>
      <c r="D21" s="87">
        <v>16.100000000000001</v>
      </c>
      <c r="E21" s="87">
        <v>14</v>
      </c>
      <c r="F21" s="87">
        <v>36.67</v>
      </c>
      <c r="G21" s="197">
        <v>0</v>
      </c>
      <c r="H21" s="197" t="s">
        <v>581</v>
      </c>
      <c r="I21" s="197"/>
      <c r="J21" s="197"/>
      <c r="K21" s="197" t="s">
        <v>581</v>
      </c>
      <c r="L21" s="70"/>
      <c r="M21" s="203" t="str">
        <f t="shared" si="0"/>
        <v>E</v>
      </c>
      <c r="P21" s="44" t="s">
        <v>132</v>
      </c>
      <c r="Q21" s="227" t="s">
        <v>581</v>
      </c>
      <c r="R21" s="76">
        <v>21</v>
      </c>
    </row>
    <row r="22" spans="1:18" ht="17.100000000000001" customHeight="1" x14ac:dyDescent="0.2">
      <c r="A22" s="89">
        <v>93</v>
      </c>
      <c r="B22" s="89" t="s">
        <v>56</v>
      </c>
      <c r="C22" s="89" t="s">
        <v>57</v>
      </c>
      <c r="D22" s="89">
        <v>14.2</v>
      </c>
      <c r="E22" s="89">
        <v>13</v>
      </c>
      <c r="F22" s="89">
        <v>30</v>
      </c>
      <c r="G22" s="199">
        <v>0</v>
      </c>
      <c r="H22" s="199">
        <v>18.399999999999999</v>
      </c>
      <c r="I22" s="199">
        <v>5.22</v>
      </c>
      <c r="J22" s="199">
        <v>35</v>
      </c>
      <c r="K22" s="205">
        <f t="shared" si="1"/>
        <v>83.4</v>
      </c>
      <c r="L22" s="60"/>
      <c r="M22" s="62">
        <f t="shared" si="0"/>
        <v>83.4</v>
      </c>
      <c r="P22" s="44" t="s">
        <v>133</v>
      </c>
      <c r="Q22" s="227" t="s">
        <v>581</v>
      </c>
      <c r="R22" s="76">
        <v>22</v>
      </c>
    </row>
    <row r="23" spans="1:18" ht="17.100000000000001" customHeight="1" x14ac:dyDescent="0.2">
      <c r="A23" s="91">
        <v>94</v>
      </c>
      <c r="B23" s="91" t="s">
        <v>198</v>
      </c>
      <c r="C23" s="91" t="s">
        <v>199</v>
      </c>
      <c r="D23" s="91">
        <v>13.2</v>
      </c>
      <c r="E23" s="91">
        <v>14</v>
      </c>
      <c r="F23" s="91">
        <v>42.08</v>
      </c>
      <c r="G23" s="201">
        <v>0</v>
      </c>
      <c r="H23" s="201" t="s">
        <v>581</v>
      </c>
      <c r="I23" s="201"/>
      <c r="J23" s="201"/>
      <c r="K23" s="201" t="s">
        <v>581</v>
      </c>
      <c r="L23" s="70"/>
      <c r="M23" s="203" t="str">
        <f t="shared" si="0"/>
        <v>E</v>
      </c>
      <c r="O23" s="167"/>
      <c r="P23" s="44" t="s">
        <v>134</v>
      </c>
      <c r="Q23" s="227" t="s">
        <v>581</v>
      </c>
      <c r="R23" s="76">
        <v>23</v>
      </c>
    </row>
    <row r="24" spans="1:18" ht="17.100000000000001" customHeight="1" x14ac:dyDescent="0.2">
      <c r="A24" s="55">
        <v>95</v>
      </c>
      <c r="B24" s="55" t="s">
        <v>245</v>
      </c>
      <c r="C24" s="55" t="s">
        <v>246</v>
      </c>
      <c r="D24" s="55">
        <v>14.1</v>
      </c>
      <c r="E24" s="55">
        <v>13</v>
      </c>
      <c r="F24" s="55">
        <v>39.58</v>
      </c>
      <c r="G24" s="74">
        <v>4</v>
      </c>
      <c r="H24" s="74">
        <v>0</v>
      </c>
      <c r="I24" s="74">
        <v>4.28</v>
      </c>
      <c r="J24" s="74">
        <v>0</v>
      </c>
      <c r="K24" s="62">
        <f t="shared" si="1"/>
        <v>43.58</v>
      </c>
      <c r="L24" s="60"/>
      <c r="M24" s="62">
        <f t="shared" si="0"/>
        <v>43.58</v>
      </c>
      <c r="O24" s="167"/>
      <c r="P24" s="44" t="s">
        <v>135</v>
      </c>
      <c r="Q24" s="227" t="s">
        <v>581</v>
      </c>
      <c r="R24" s="76">
        <v>24</v>
      </c>
    </row>
    <row r="25" spans="1:18" ht="17.100000000000001" customHeight="1" x14ac:dyDescent="0.2">
      <c r="A25" s="230" t="s">
        <v>530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03" t="s">
        <v>581</v>
      </c>
      <c r="L25" s="208" t="s">
        <v>529</v>
      </c>
      <c r="M25" s="203" t="s">
        <v>581</v>
      </c>
      <c r="O25" s="167"/>
      <c r="P25" s="44" t="s">
        <v>137</v>
      </c>
      <c r="Q25" s="227" t="s">
        <v>581</v>
      </c>
      <c r="R25" s="75">
        <v>25</v>
      </c>
    </row>
    <row r="26" spans="1:18" ht="17.100000000000001" customHeight="1" x14ac:dyDescent="0.2">
      <c r="A26" s="232" t="s">
        <v>133</v>
      </c>
      <c r="B26" s="232"/>
      <c r="C26" s="232"/>
      <c r="D26" s="45"/>
      <c r="E26" s="54"/>
      <c r="F26" s="45"/>
      <c r="G26" s="73"/>
      <c r="H26" s="73"/>
      <c r="I26" s="73"/>
      <c r="J26" s="73"/>
      <c r="K26" s="60"/>
      <c r="L26" s="60"/>
      <c r="M26" s="60"/>
      <c r="O26" s="167"/>
      <c r="P26" s="44" t="s">
        <v>141</v>
      </c>
      <c r="Q26" s="227" t="s">
        <v>581</v>
      </c>
      <c r="R26" s="76">
        <v>26</v>
      </c>
    </row>
    <row r="27" spans="1:18" ht="17.100000000000001" customHeight="1" x14ac:dyDescent="0.2">
      <c r="A27" s="87">
        <v>96</v>
      </c>
      <c r="B27" s="87" t="s">
        <v>80</v>
      </c>
      <c r="C27" s="87" t="s">
        <v>81</v>
      </c>
      <c r="D27" s="87">
        <v>14.2</v>
      </c>
      <c r="E27" s="87">
        <v>15</v>
      </c>
      <c r="F27" s="87">
        <v>45.42</v>
      </c>
      <c r="G27" s="197">
        <v>33</v>
      </c>
      <c r="H27" s="197" t="s">
        <v>581</v>
      </c>
      <c r="I27" s="197"/>
      <c r="J27" s="197"/>
      <c r="K27" s="197" t="s">
        <v>581</v>
      </c>
      <c r="L27" s="70"/>
      <c r="M27" s="203" t="str">
        <f t="shared" ref="M27" si="2">(K27)</f>
        <v>E</v>
      </c>
      <c r="O27" s="167"/>
      <c r="P27" s="44" t="s">
        <v>145</v>
      </c>
      <c r="Q27" s="227" t="s">
        <v>581</v>
      </c>
      <c r="R27" s="76">
        <v>27</v>
      </c>
    </row>
    <row r="28" spans="1:18" ht="17.100000000000001" customHeight="1" x14ac:dyDescent="0.2">
      <c r="A28" s="89">
        <v>97</v>
      </c>
      <c r="B28" s="89" t="s">
        <v>32</v>
      </c>
      <c r="C28" s="89" t="s">
        <v>161</v>
      </c>
      <c r="D28" s="89">
        <v>16.3</v>
      </c>
      <c r="E28" s="89">
        <v>16</v>
      </c>
      <c r="F28" s="89">
        <v>33.96</v>
      </c>
      <c r="G28" s="199">
        <v>0</v>
      </c>
      <c r="H28" s="199">
        <v>0</v>
      </c>
      <c r="I28" s="199">
        <v>4.3600000000000003</v>
      </c>
      <c r="J28" s="199">
        <v>20</v>
      </c>
      <c r="K28" s="90">
        <f t="shared" si="1"/>
        <v>53.96</v>
      </c>
      <c r="L28" s="60"/>
      <c r="M28" s="62">
        <f t="shared" si="0"/>
        <v>53.96</v>
      </c>
      <c r="O28" s="167"/>
      <c r="P28" s="44" t="s">
        <v>148</v>
      </c>
      <c r="Q28" s="227" t="s">
        <v>581</v>
      </c>
      <c r="R28" s="76">
        <v>28</v>
      </c>
    </row>
    <row r="29" spans="1:18" ht="17.100000000000001" customHeight="1" x14ac:dyDescent="0.2">
      <c r="A29" s="91">
        <v>98</v>
      </c>
      <c r="B29" s="91" t="s">
        <v>65</v>
      </c>
      <c r="C29" s="91" t="s">
        <v>200</v>
      </c>
      <c r="D29" s="91">
        <v>14.2</v>
      </c>
      <c r="E29" s="91">
        <v>14</v>
      </c>
      <c r="F29" s="91">
        <v>33.33</v>
      </c>
      <c r="G29" s="201">
        <v>0</v>
      </c>
      <c r="H29" s="201">
        <v>4</v>
      </c>
      <c r="I29" s="201">
        <v>4.46</v>
      </c>
      <c r="J29" s="201">
        <v>20</v>
      </c>
      <c r="K29" s="92">
        <f t="shared" si="1"/>
        <v>57.33</v>
      </c>
      <c r="L29" s="60"/>
      <c r="M29" s="62">
        <f t="shared" si="0"/>
        <v>57.33</v>
      </c>
      <c r="O29" s="167"/>
      <c r="P29" s="44" t="s">
        <v>152</v>
      </c>
      <c r="Q29" s="228" t="s">
        <v>581</v>
      </c>
      <c r="R29" s="76">
        <v>29</v>
      </c>
    </row>
    <row r="30" spans="1:18" ht="17.100000000000001" customHeight="1" x14ac:dyDescent="0.2">
      <c r="A30" s="55">
        <v>99</v>
      </c>
      <c r="B30" s="55" t="s">
        <v>247</v>
      </c>
      <c r="C30" s="55" t="s">
        <v>248</v>
      </c>
      <c r="D30" s="55">
        <v>15.2</v>
      </c>
      <c r="E30" s="55">
        <v>16</v>
      </c>
      <c r="F30" s="55">
        <v>30.83</v>
      </c>
      <c r="G30" s="74">
        <v>8</v>
      </c>
      <c r="H30" s="74" t="s">
        <v>581</v>
      </c>
      <c r="I30" s="74"/>
      <c r="J30" s="74"/>
      <c r="K30" s="203" t="s">
        <v>581</v>
      </c>
      <c r="L30" s="70"/>
      <c r="M30" s="203" t="str">
        <f t="shared" si="0"/>
        <v>E</v>
      </c>
      <c r="O30" s="167"/>
      <c r="P30" s="78" t="s">
        <v>567</v>
      </c>
      <c r="Q30" s="227" t="s">
        <v>581</v>
      </c>
      <c r="R30" s="76">
        <v>30</v>
      </c>
    </row>
    <row r="31" spans="1:18" ht="17.100000000000001" customHeight="1" x14ac:dyDescent="0.2">
      <c r="A31" s="230" t="s">
        <v>530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03" t="s">
        <v>581</v>
      </c>
      <c r="L31" s="208" t="s">
        <v>529</v>
      </c>
      <c r="M31" s="203" t="s">
        <v>581</v>
      </c>
      <c r="P31" s="44" t="s">
        <v>130</v>
      </c>
      <c r="Q31" s="227" t="s">
        <v>581</v>
      </c>
      <c r="R31" s="76">
        <v>31</v>
      </c>
    </row>
    <row r="32" spans="1:18" ht="17.100000000000001" customHeight="1" x14ac:dyDescent="0.2">
      <c r="A32" s="45"/>
      <c r="B32" s="57"/>
      <c r="C32" s="57"/>
      <c r="D32" s="57"/>
      <c r="E32" s="57"/>
      <c r="F32" s="73"/>
      <c r="G32" s="73"/>
      <c r="H32" s="73"/>
      <c r="I32" s="73"/>
      <c r="J32" s="73"/>
      <c r="K32" s="60"/>
      <c r="M32" s="60"/>
    </row>
    <row r="33" spans="1:18" ht="17.100000000000001" customHeight="1" x14ac:dyDescent="0.2">
      <c r="A33" s="56" t="s">
        <v>509</v>
      </c>
      <c r="B33" s="56" t="s">
        <v>1</v>
      </c>
      <c r="C33" s="56" t="s">
        <v>2</v>
      </c>
      <c r="D33" s="56" t="s">
        <v>510</v>
      </c>
      <c r="E33" s="56" t="s">
        <v>511</v>
      </c>
      <c r="F33" s="56" t="s">
        <v>512</v>
      </c>
      <c r="G33" s="56" t="s">
        <v>513</v>
      </c>
      <c r="H33" s="233" t="s">
        <v>514</v>
      </c>
      <c r="I33" s="233"/>
      <c r="J33" s="56" t="s">
        <v>515</v>
      </c>
      <c r="K33" s="56" t="s">
        <v>6</v>
      </c>
      <c r="M33" s="56" t="s">
        <v>529</v>
      </c>
      <c r="O33" s="166"/>
      <c r="P33" s="44"/>
      <c r="Q33" s="166"/>
      <c r="R33" s="75"/>
    </row>
    <row r="34" spans="1:18" ht="17.100000000000001" customHeight="1" x14ac:dyDescent="0.2">
      <c r="A34" s="232" t="s">
        <v>134</v>
      </c>
      <c r="B34" s="232"/>
      <c r="C34" s="232"/>
      <c r="D34" s="45"/>
      <c r="E34" s="54"/>
      <c r="F34" s="45"/>
      <c r="G34" s="73"/>
      <c r="H34" s="73"/>
      <c r="I34" s="73"/>
      <c r="J34" s="73"/>
      <c r="K34" s="60"/>
      <c r="M34" s="60"/>
    </row>
    <row r="35" spans="1:18" ht="17.100000000000001" customHeight="1" x14ac:dyDescent="0.2">
      <c r="A35" s="87">
        <v>100</v>
      </c>
      <c r="B35" s="87" t="s">
        <v>82</v>
      </c>
      <c r="C35" s="87" t="s">
        <v>83</v>
      </c>
      <c r="D35" s="87">
        <v>14</v>
      </c>
      <c r="E35" s="87">
        <v>13</v>
      </c>
      <c r="F35" s="87">
        <v>35.83</v>
      </c>
      <c r="G35" s="197">
        <v>0</v>
      </c>
      <c r="H35" s="197">
        <v>28.8</v>
      </c>
      <c r="I35" s="197">
        <v>5.48</v>
      </c>
      <c r="J35" s="197">
        <v>130</v>
      </c>
      <c r="K35" s="88">
        <f t="shared" si="1"/>
        <v>194.63</v>
      </c>
      <c r="M35" s="62">
        <f t="shared" si="0"/>
        <v>194.63</v>
      </c>
    </row>
    <row r="36" spans="1:18" ht="17.100000000000001" customHeight="1" x14ac:dyDescent="0.2">
      <c r="A36" s="89">
        <v>101</v>
      </c>
      <c r="B36" s="89" t="s">
        <v>162</v>
      </c>
      <c r="C36" s="89" t="s">
        <v>163</v>
      </c>
      <c r="D36" s="89">
        <v>14.2</v>
      </c>
      <c r="E36" s="89">
        <v>15</v>
      </c>
      <c r="F36" s="89" t="s">
        <v>580</v>
      </c>
      <c r="G36" s="199"/>
      <c r="H36" s="199"/>
      <c r="I36" s="199"/>
      <c r="J36" s="199"/>
      <c r="K36" s="199" t="s">
        <v>580</v>
      </c>
      <c r="L36" s="69"/>
      <c r="M36" s="203" t="str">
        <f t="shared" si="0"/>
        <v>W/D</v>
      </c>
    </row>
    <row r="37" spans="1:18" ht="17.100000000000001" customHeight="1" x14ac:dyDescent="0.2">
      <c r="A37" s="91">
        <v>102</v>
      </c>
      <c r="B37" s="91" t="s">
        <v>201</v>
      </c>
      <c r="C37" s="91" t="s">
        <v>202</v>
      </c>
      <c r="D37" s="91">
        <v>13.2</v>
      </c>
      <c r="E37" s="91">
        <v>11</v>
      </c>
      <c r="F37" s="91">
        <v>51.25</v>
      </c>
      <c r="G37" s="201">
        <v>4</v>
      </c>
      <c r="H37" s="201" t="s">
        <v>581</v>
      </c>
      <c r="I37" s="201"/>
      <c r="J37" s="201"/>
      <c r="K37" s="201" t="s">
        <v>581</v>
      </c>
      <c r="L37" s="69"/>
      <c r="M37" s="203" t="str">
        <f t="shared" si="0"/>
        <v>E</v>
      </c>
    </row>
    <row r="38" spans="1:18" ht="17.100000000000001" customHeight="1" x14ac:dyDescent="0.2">
      <c r="A38" s="62"/>
      <c r="B38" s="62"/>
      <c r="C38" s="62"/>
      <c r="D38" s="62"/>
      <c r="E38" s="62"/>
      <c r="F38" s="203"/>
      <c r="G38" s="203"/>
      <c r="H38" s="203"/>
      <c r="I38" s="203"/>
      <c r="J38" s="203"/>
      <c r="K38" s="62"/>
      <c r="L38" s="69"/>
      <c r="M38" s="62"/>
    </row>
    <row r="39" spans="1:18" ht="17.100000000000001" customHeight="1" x14ac:dyDescent="0.2">
      <c r="A39" s="230" t="s">
        <v>530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10" t="s">
        <v>581</v>
      </c>
      <c r="L39" s="208" t="s">
        <v>529</v>
      </c>
      <c r="M39" s="203" t="s">
        <v>581</v>
      </c>
      <c r="O39" s="166"/>
      <c r="P39" s="44"/>
      <c r="Q39" s="166"/>
      <c r="R39" s="75"/>
    </row>
    <row r="40" spans="1:18" ht="17.100000000000001" customHeight="1" x14ac:dyDescent="0.2">
      <c r="A40" s="232" t="s">
        <v>135</v>
      </c>
      <c r="B40" s="232"/>
      <c r="C40" s="232"/>
      <c r="D40" s="45"/>
      <c r="E40" s="54"/>
      <c r="F40" s="45"/>
      <c r="G40" s="73"/>
      <c r="H40" s="73"/>
      <c r="I40" s="73"/>
      <c r="J40" s="73"/>
      <c r="K40" s="60"/>
      <c r="M40" s="60"/>
    </row>
    <row r="41" spans="1:18" ht="17.100000000000001" customHeight="1" x14ac:dyDescent="0.2">
      <c r="A41" s="87">
        <v>104</v>
      </c>
      <c r="B41" s="87" t="s">
        <v>84</v>
      </c>
      <c r="C41" s="87" t="s">
        <v>85</v>
      </c>
      <c r="D41" s="87">
        <v>14.1</v>
      </c>
      <c r="E41" s="87">
        <v>14</v>
      </c>
      <c r="F41" s="87">
        <v>32.08</v>
      </c>
      <c r="G41" s="197">
        <v>0</v>
      </c>
      <c r="H41" s="197">
        <v>1.6</v>
      </c>
      <c r="I41" s="218">
        <v>4.4000000000000004</v>
      </c>
      <c r="J41" s="197">
        <v>0</v>
      </c>
      <c r="K41" s="88">
        <f t="shared" si="1"/>
        <v>33.68</v>
      </c>
      <c r="M41" s="62">
        <f t="shared" si="0"/>
        <v>33.68</v>
      </c>
    </row>
    <row r="42" spans="1:18" ht="17.100000000000001" customHeight="1" x14ac:dyDescent="0.2">
      <c r="A42" s="89">
        <v>105</v>
      </c>
      <c r="B42" s="89" t="s">
        <v>164</v>
      </c>
      <c r="C42" s="89" t="s">
        <v>165</v>
      </c>
      <c r="D42" s="89">
        <v>14.1</v>
      </c>
      <c r="E42" s="89">
        <v>15</v>
      </c>
      <c r="F42" s="89">
        <v>32.29</v>
      </c>
      <c r="G42" s="199">
        <v>4</v>
      </c>
      <c r="H42" s="199">
        <v>0.4</v>
      </c>
      <c r="I42" s="199">
        <v>4.37</v>
      </c>
      <c r="J42" s="199">
        <v>35</v>
      </c>
      <c r="K42" s="90">
        <f t="shared" si="1"/>
        <v>71.69</v>
      </c>
      <c r="M42" s="62">
        <f t="shared" si="0"/>
        <v>71.69</v>
      </c>
    </row>
    <row r="43" spans="1:18" ht="17.100000000000001" customHeight="1" x14ac:dyDescent="0.2">
      <c r="A43" s="91">
        <v>106</v>
      </c>
      <c r="B43" s="91" t="s">
        <v>43</v>
      </c>
      <c r="C43" s="91" t="s">
        <v>44</v>
      </c>
      <c r="D43" s="91">
        <v>14.1</v>
      </c>
      <c r="E43" s="91">
        <v>14</v>
      </c>
      <c r="F43" s="91">
        <v>42.08</v>
      </c>
      <c r="G43" s="201" t="s">
        <v>580</v>
      </c>
      <c r="H43" s="201"/>
      <c r="I43" s="201"/>
      <c r="J43" s="201"/>
      <c r="K43" s="201" t="s">
        <v>580</v>
      </c>
      <c r="L43" s="69"/>
      <c r="M43" s="203" t="str">
        <f>(K43)</f>
        <v>W/D</v>
      </c>
    </row>
    <row r="44" spans="1:18" ht="17.100000000000001" customHeight="1" x14ac:dyDescent="0.2">
      <c r="A44" s="55">
        <v>107</v>
      </c>
      <c r="B44" s="55" t="s">
        <v>249</v>
      </c>
      <c r="C44" s="55" t="s">
        <v>250</v>
      </c>
      <c r="D44" s="55">
        <v>14.1</v>
      </c>
      <c r="E44" s="55">
        <v>11</v>
      </c>
      <c r="F44" s="55">
        <v>23.33</v>
      </c>
      <c r="G44" s="74">
        <v>4</v>
      </c>
      <c r="H44" s="74" t="s">
        <v>581</v>
      </c>
      <c r="I44" s="74"/>
      <c r="J44" s="74"/>
      <c r="K44" s="203" t="s">
        <v>581</v>
      </c>
      <c r="L44" s="69"/>
      <c r="M44" s="203" t="str">
        <f t="shared" si="0"/>
        <v>E</v>
      </c>
    </row>
    <row r="45" spans="1:18" ht="17.100000000000001" customHeight="1" x14ac:dyDescent="0.2">
      <c r="A45" s="230" t="s">
        <v>530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03" t="s">
        <v>581</v>
      </c>
      <c r="L45" s="208" t="s">
        <v>529</v>
      </c>
      <c r="M45" s="203" t="s">
        <v>581</v>
      </c>
      <c r="O45" s="166"/>
      <c r="P45" s="44"/>
      <c r="Q45" s="166"/>
      <c r="R45" s="75"/>
    </row>
    <row r="46" spans="1:18" ht="17.100000000000001" customHeight="1" x14ac:dyDescent="0.2">
      <c r="A46" s="232" t="s">
        <v>136</v>
      </c>
      <c r="B46" s="232"/>
      <c r="C46" s="232"/>
      <c r="D46" s="45"/>
      <c r="E46" s="54"/>
      <c r="F46" s="45"/>
      <c r="G46" s="73"/>
      <c r="H46" s="73"/>
      <c r="I46" s="73"/>
      <c r="J46" s="73"/>
      <c r="K46" s="60"/>
      <c r="M46" s="60"/>
    </row>
    <row r="47" spans="1:18" ht="17.100000000000001" customHeight="1" x14ac:dyDescent="0.2">
      <c r="A47" s="87">
        <v>108</v>
      </c>
      <c r="B47" s="87" t="s">
        <v>86</v>
      </c>
      <c r="C47" s="87" t="s">
        <v>87</v>
      </c>
      <c r="D47" s="87">
        <v>14.1</v>
      </c>
      <c r="E47" s="87">
        <v>18</v>
      </c>
      <c r="F47" s="87">
        <v>42.31</v>
      </c>
      <c r="G47" s="197">
        <v>8</v>
      </c>
      <c r="H47" s="197">
        <v>0</v>
      </c>
      <c r="I47" s="197">
        <v>4.21</v>
      </c>
      <c r="J47" s="197">
        <v>0</v>
      </c>
      <c r="K47" s="88">
        <f t="shared" si="1"/>
        <v>50.31</v>
      </c>
      <c r="M47" s="62">
        <f t="shared" si="0"/>
        <v>50.31</v>
      </c>
    </row>
    <row r="48" spans="1:18" ht="17.100000000000001" customHeight="1" x14ac:dyDescent="0.2">
      <c r="A48" s="89">
        <v>109</v>
      </c>
      <c r="B48" s="89" t="s">
        <v>166</v>
      </c>
      <c r="C48" s="89" t="s">
        <v>167</v>
      </c>
      <c r="D48" s="89">
        <v>15.1</v>
      </c>
      <c r="E48" s="89">
        <v>15</v>
      </c>
      <c r="F48" s="89">
        <v>33.54</v>
      </c>
      <c r="G48" s="199">
        <v>0</v>
      </c>
      <c r="H48" s="199">
        <v>0</v>
      </c>
      <c r="I48" s="199">
        <v>4.2699999999999996</v>
      </c>
      <c r="J48" s="199">
        <v>0</v>
      </c>
      <c r="K48" s="90">
        <f t="shared" si="1"/>
        <v>33.54</v>
      </c>
      <c r="M48" s="62">
        <f t="shared" si="0"/>
        <v>33.54</v>
      </c>
    </row>
    <row r="49" spans="1:18" ht="17.100000000000001" customHeight="1" x14ac:dyDescent="0.2">
      <c r="A49" s="91">
        <v>110</v>
      </c>
      <c r="B49" s="91" t="s">
        <v>58</v>
      </c>
      <c r="C49" s="91" t="s">
        <v>203</v>
      </c>
      <c r="D49" s="91">
        <v>14.1</v>
      </c>
      <c r="E49" s="91">
        <v>14</v>
      </c>
      <c r="F49" s="91">
        <v>37.92</v>
      </c>
      <c r="G49" s="201">
        <v>0</v>
      </c>
      <c r="H49" s="201">
        <v>17.2</v>
      </c>
      <c r="I49" s="201">
        <v>5.29</v>
      </c>
      <c r="J49" s="201">
        <v>55</v>
      </c>
      <c r="K49" s="92">
        <f t="shared" si="1"/>
        <v>110.12</v>
      </c>
      <c r="M49" s="62">
        <f t="shared" si="0"/>
        <v>110.12</v>
      </c>
    </row>
    <row r="50" spans="1:18" ht="17.100000000000001" customHeight="1" x14ac:dyDescent="0.2">
      <c r="A50" s="55">
        <v>111</v>
      </c>
      <c r="B50" s="55" t="s">
        <v>251</v>
      </c>
      <c r="C50" s="55" t="s">
        <v>252</v>
      </c>
      <c r="D50" s="55">
        <v>15.2</v>
      </c>
      <c r="E50" s="55">
        <v>14</v>
      </c>
      <c r="F50" s="55">
        <v>43.85</v>
      </c>
      <c r="G50" s="74">
        <v>26</v>
      </c>
      <c r="H50" s="74" t="s">
        <v>615</v>
      </c>
      <c r="I50" s="74"/>
      <c r="J50" s="74"/>
      <c r="K50" s="203" t="s">
        <v>615</v>
      </c>
      <c r="L50" s="69"/>
      <c r="M50" s="203" t="str">
        <f t="shared" si="0"/>
        <v>R</v>
      </c>
    </row>
    <row r="51" spans="1:18" ht="17.100000000000001" customHeight="1" x14ac:dyDescent="0.2">
      <c r="A51" s="230" t="s">
        <v>530</v>
      </c>
      <c r="B51" s="231"/>
      <c r="C51" s="231"/>
      <c r="D51" s="231"/>
      <c r="E51" s="231"/>
      <c r="F51" s="231"/>
      <c r="G51" s="231"/>
      <c r="H51" s="231"/>
      <c r="I51" s="231"/>
      <c r="J51" s="231"/>
      <c r="K51" s="62">
        <f>SUM(K47:K50)</f>
        <v>193.97</v>
      </c>
      <c r="L51" s="63" t="s">
        <v>529</v>
      </c>
      <c r="M51" s="62">
        <f>SUM(M47:M50)</f>
        <v>193.97</v>
      </c>
      <c r="O51" s="166"/>
      <c r="P51" s="44"/>
      <c r="Q51" s="166"/>
      <c r="R51" s="75"/>
    </row>
    <row r="52" spans="1:18" ht="17.100000000000001" customHeight="1" x14ac:dyDescent="0.2">
      <c r="A52" s="232" t="s">
        <v>137</v>
      </c>
      <c r="B52" s="232"/>
      <c r="C52" s="232"/>
      <c r="D52" s="45"/>
      <c r="E52" s="54"/>
      <c r="F52" s="45"/>
      <c r="G52" s="73"/>
      <c r="H52" s="73"/>
      <c r="I52" s="73"/>
      <c r="J52" s="73"/>
      <c r="K52" s="60"/>
      <c r="M52" s="60"/>
    </row>
    <row r="53" spans="1:18" ht="17.100000000000001" customHeight="1" x14ac:dyDescent="0.2">
      <c r="A53" s="87">
        <v>112</v>
      </c>
      <c r="B53" s="87" t="s">
        <v>88</v>
      </c>
      <c r="C53" s="87" t="s">
        <v>89</v>
      </c>
      <c r="D53" s="87">
        <v>15.2</v>
      </c>
      <c r="E53" s="87">
        <v>14</v>
      </c>
      <c r="F53" s="87">
        <v>37.92</v>
      </c>
      <c r="G53" s="197">
        <v>15</v>
      </c>
      <c r="H53" s="197" t="s">
        <v>581</v>
      </c>
      <c r="I53" s="197"/>
      <c r="J53" s="197"/>
      <c r="K53" s="197" t="s">
        <v>581</v>
      </c>
      <c r="L53" s="69"/>
      <c r="M53" s="203" t="str">
        <f t="shared" si="0"/>
        <v>E</v>
      </c>
    </row>
    <row r="54" spans="1:18" ht="17.100000000000001" customHeight="1" x14ac:dyDescent="0.2">
      <c r="A54" s="89">
        <v>113</v>
      </c>
      <c r="B54" s="89" t="s">
        <v>28</v>
      </c>
      <c r="C54" s="89" t="s">
        <v>29</v>
      </c>
      <c r="D54" s="89">
        <v>15</v>
      </c>
      <c r="E54" s="89">
        <v>14</v>
      </c>
      <c r="F54" s="89">
        <v>26.25</v>
      </c>
      <c r="G54" s="199">
        <v>0</v>
      </c>
      <c r="H54" s="199">
        <v>4</v>
      </c>
      <c r="I54" s="199">
        <v>3.5</v>
      </c>
      <c r="J54" s="199">
        <v>0</v>
      </c>
      <c r="K54" s="90">
        <f t="shared" si="1"/>
        <v>30.25</v>
      </c>
      <c r="M54" s="62">
        <f t="shared" si="0"/>
        <v>30.25</v>
      </c>
    </row>
    <row r="55" spans="1:18" ht="17.100000000000001" customHeight="1" x14ac:dyDescent="0.2">
      <c r="A55" s="91">
        <v>114</v>
      </c>
      <c r="B55" s="91" t="s">
        <v>204</v>
      </c>
      <c r="C55" s="91" t="s">
        <v>205</v>
      </c>
      <c r="D55" s="91">
        <v>12</v>
      </c>
      <c r="E55" s="91">
        <v>15</v>
      </c>
      <c r="F55" s="91">
        <v>36.67</v>
      </c>
      <c r="G55" s="201">
        <v>0</v>
      </c>
      <c r="H55" s="201">
        <v>1.6</v>
      </c>
      <c r="I55" s="201">
        <v>4.4000000000000004</v>
      </c>
      <c r="J55" s="201">
        <v>0</v>
      </c>
      <c r="K55" s="92">
        <f t="shared" si="1"/>
        <v>38.270000000000003</v>
      </c>
      <c r="M55" s="62">
        <f t="shared" si="0"/>
        <v>38.270000000000003</v>
      </c>
    </row>
    <row r="56" spans="1:18" ht="17.100000000000001" customHeight="1" x14ac:dyDescent="0.2">
      <c r="A56" s="55">
        <v>115</v>
      </c>
      <c r="B56" s="55" t="s">
        <v>253</v>
      </c>
      <c r="C56" s="55" t="s">
        <v>254</v>
      </c>
      <c r="D56" s="55">
        <v>14.2</v>
      </c>
      <c r="E56" s="55">
        <v>15</v>
      </c>
      <c r="F56" s="55">
        <v>29.58</v>
      </c>
      <c r="G56" s="74">
        <v>12</v>
      </c>
      <c r="H56" s="74" t="s">
        <v>581</v>
      </c>
      <c r="I56" s="74"/>
      <c r="J56" s="74"/>
      <c r="K56" s="203" t="s">
        <v>581</v>
      </c>
      <c r="L56" s="69"/>
      <c r="M56" s="203" t="str">
        <f t="shared" si="0"/>
        <v>E</v>
      </c>
    </row>
    <row r="57" spans="1:18" ht="17.100000000000001" customHeight="1" x14ac:dyDescent="0.2">
      <c r="A57" s="230" t="s">
        <v>530</v>
      </c>
      <c r="B57" s="231"/>
      <c r="C57" s="231"/>
      <c r="D57" s="231"/>
      <c r="E57" s="231"/>
      <c r="F57" s="231"/>
      <c r="G57" s="231"/>
      <c r="H57" s="231"/>
      <c r="I57" s="231"/>
      <c r="J57" s="231"/>
      <c r="K57" s="203" t="s">
        <v>581</v>
      </c>
      <c r="L57" s="208" t="s">
        <v>529</v>
      </c>
      <c r="M57" s="203" t="s">
        <v>581</v>
      </c>
      <c r="O57" s="166"/>
      <c r="P57" s="44"/>
      <c r="Q57" s="166"/>
      <c r="R57" s="75"/>
    </row>
    <row r="58" spans="1:18" ht="17.100000000000001" customHeight="1" x14ac:dyDescent="0.2">
      <c r="A58" s="232" t="s">
        <v>504</v>
      </c>
      <c r="B58" s="232"/>
      <c r="C58" s="232"/>
      <c r="D58" s="45"/>
      <c r="E58" s="54"/>
      <c r="F58" s="45"/>
      <c r="G58" s="73"/>
      <c r="H58" s="73"/>
      <c r="I58" s="73"/>
      <c r="J58" s="73"/>
      <c r="K58" s="60"/>
      <c r="M58" s="60"/>
    </row>
    <row r="59" spans="1:18" ht="17.100000000000001" customHeight="1" x14ac:dyDescent="0.2">
      <c r="A59" s="87">
        <v>116</v>
      </c>
      <c r="B59" s="87" t="s">
        <v>33</v>
      </c>
      <c r="C59" s="87" t="s">
        <v>90</v>
      </c>
      <c r="D59" s="87">
        <v>15.1</v>
      </c>
      <c r="E59" s="87">
        <v>14</v>
      </c>
      <c r="F59" s="87">
        <v>41.54</v>
      </c>
      <c r="G59" s="197">
        <v>0</v>
      </c>
      <c r="H59" s="197">
        <v>2</v>
      </c>
      <c r="I59" s="197">
        <v>4.41</v>
      </c>
      <c r="J59" s="197">
        <v>55</v>
      </c>
      <c r="K59" s="88">
        <f t="shared" si="1"/>
        <v>98.539999999999992</v>
      </c>
      <c r="M59" s="62">
        <f t="shared" si="0"/>
        <v>98.539999999999992</v>
      </c>
    </row>
    <row r="60" spans="1:18" ht="17.100000000000001" customHeight="1" x14ac:dyDescent="0.2">
      <c r="A60" s="89">
        <v>117</v>
      </c>
      <c r="B60" s="89" t="s">
        <v>30</v>
      </c>
      <c r="C60" s="89" t="s">
        <v>31</v>
      </c>
      <c r="D60" s="89">
        <v>14.2</v>
      </c>
      <c r="E60" s="89">
        <v>14</v>
      </c>
      <c r="F60" s="89">
        <v>34.42</v>
      </c>
      <c r="G60" s="199">
        <v>0</v>
      </c>
      <c r="H60" s="199">
        <v>14</v>
      </c>
      <c r="I60" s="199">
        <v>3.4</v>
      </c>
      <c r="J60" s="199">
        <v>0</v>
      </c>
      <c r="K60" s="90">
        <f t="shared" si="1"/>
        <v>48.42</v>
      </c>
      <c r="M60" s="62">
        <f t="shared" si="0"/>
        <v>48.42</v>
      </c>
    </row>
    <row r="61" spans="1:18" ht="17.100000000000001" customHeight="1" x14ac:dyDescent="0.2">
      <c r="A61" s="91">
        <v>118</v>
      </c>
      <c r="B61" s="91" t="s">
        <v>37</v>
      </c>
      <c r="C61" s="91" t="s">
        <v>206</v>
      </c>
      <c r="D61" s="91">
        <v>15.2</v>
      </c>
      <c r="E61" s="91">
        <v>15</v>
      </c>
      <c r="F61" s="91">
        <v>42.92</v>
      </c>
      <c r="G61" s="201">
        <v>0</v>
      </c>
      <c r="H61" s="201">
        <v>3.6</v>
      </c>
      <c r="I61" s="201">
        <v>4.45</v>
      </c>
      <c r="J61" s="201">
        <v>40</v>
      </c>
      <c r="K61" s="92">
        <f t="shared" si="1"/>
        <v>86.52000000000001</v>
      </c>
      <c r="M61" s="62">
        <f t="shared" si="0"/>
        <v>86.52000000000001</v>
      </c>
    </row>
    <row r="62" spans="1:18" ht="17.100000000000001" customHeight="1" x14ac:dyDescent="0.2">
      <c r="A62" s="55">
        <v>119</v>
      </c>
      <c r="B62" s="55" t="s">
        <v>255</v>
      </c>
      <c r="C62" s="55" t="s">
        <v>256</v>
      </c>
      <c r="D62" s="55">
        <v>16.100000000000001</v>
      </c>
      <c r="E62" s="55">
        <v>15</v>
      </c>
      <c r="F62" s="55">
        <v>35</v>
      </c>
      <c r="G62" s="74">
        <v>4</v>
      </c>
      <c r="H62" s="74">
        <v>41.6</v>
      </c>
      <c r="I62" s="219">
        <v>6.2</v>
      </c>
      <c r="J62" s="74">
        <v>160</v>
      </c>
      <c r="K62" s="207">
        <f t="shared" si="1"/>
        <v>240.6</v>
      </c>
      <c r="M62" s="207"/>
    </row>
    <row r="63" spans="1:18" ht="17.100000000000001" customHeight="1" x14ac:dyDescent="0.2">
      <c r="A63" s="230" t="s">
        <v>530</v>
      </c>
      <c r="B63" s="231"/>
      <c r="C63" s="231"/>
      <c r="D63" s="231"/>
      <c r="E63" s="231"/>
      <c r="F63" s="231"/>
      <c r="G63" s="231"/>
      <c r="H63" s="231"/>
      <c r="I63" s="231"/>
      <c r="J63" s="231"/>
      <c r="K63" s="62">
        <f>SUM(K59:K62)</f>
        <v>474.08</v>
      </c>
      <c r="L63" s="63" t="s">
        <v>529</v>
      </c>
      <c r="M63" s="62">
        <f>SUM(M59:M62)</f>
        <v>233.48</v>
      </c>
    </row>
    <row r="64" spans="1:18" ht="17.100000000000001" customHeight="1" x14ac:dyDescent="0.2">
      <c r="A64" s="45"/>
      <c r="B64" s="57"/>
      <c r="C64" s="57"/>
      <c r="D64" s="57"/>
      <c r="E64" s="57"/>
      <c r="F64" s="73"/>
      <c r="G64" s="73"/>
      <c r="H64" s="73"/>
      <c r="I64" s="73"/>
      <c r="J64" s="73"/>
      <c r="K64" s="60"/>
      <c r="M64" s="60"/>
    </row>
    <row r="65" spans="1:18" ht="17.100000000000001" customHeight="1" x14ac:dyDescent="0.2">
      <c r="A65" s="56" t="s">
        <v>509</v>
      </c>
      <c r="B65" s="56" t="s">
        <v>1</v>
      </c>
      <c r="C65" s="56" t="s">
        <v>2</v>
      </c>
      <c r="D65" s="56" t="s">
        <v>510</v>
      </c>
      <c r="E65" s="56" t="s">
        <v>511</v>
      </c>
      <c r="F65" s="56" t="s">
        <v>512</v>
      </c>
      <c r="G65" s="56" t="s">
        <v>513</v>
      </c>
      <c r="H65" s="233" t="s">
        <v>514</v>
      </c>
      <c r="I65" s="233"/>
      <c r="J65" s="56" t="s">
        <v>515</v>
      </c>
      <c r="K65" s="56" t="s">
        <v>6</v>
      </c>
      <c r="M65" s="56" t="s">
        <v>529</v>
      </c>
      <c r="O65" s="166"/>
      <c r="P65" s="44"/>
      <c r="Q65" s="166"/>
      <c r="R65" s="75"/>
    </row>
    <row r="66" spans="1:18" ht="17.100000000000001" customHeight="1" x14ac:dyDescent="0.2">
      <c r="A66" s="232" t="s">
        <v>138</v>
      </c>
      <c r="B66" s="232"/>
      <c r="C66" s="232"/>
      <c r="D66" s="45"/>
      <c r="E66" s="54"/>
      <c r="F66" s="45"/>
      <c r="G66" s="73"/>
      <c r="H66" s="73"/>
      <c r="I66" s="73"/>
      <c r="J66" s="73"/>
      <c r="K66" s="60"/>
      <c r="M66" s="60"/>
    </row>
    <row r="67" spans="1:18" ht="17.100000000000001" customHeight="1" x14ac:dyDescent="0.2">
      <c r="A67" s="87">
        <v>120</v>
      </c>
      <c r="B67" s="87" t="s">
        <v>91</v>
      </c>
      <c r="C67" s="87" t="s">
        <v>92</v>
      </c>
      <c r="D67" s="87">
        <v>14.1</v>
      </c>
      <c r="E67" s="87">
        <v>16</v>
      </c>
      <c r="F67" s="87">
        <v>43.85</v>
      </c>
      <c r="G67" s="197">
        <v>16</v>
      </c>
      <c r="H67" s="197">
        <v>7.6</v>
      </c>
      <c r="I67" s="197">
        <v>4.55</v>
      </c>
      <c r="J67" s="197">
        <v>40</v>
      </c>
      <c r="K67" s="88">
        <f t="shared" si="1"/>
        <v>107.45</v>
      </c>
      <c r="M67" s="62">
        <f t="shared" si="0"/>
        <v>107.45</v>
      </c>
    </row>
    <row r="68" spans="1:18" ht="17.100000000000001" customHeight="1" x14ac:dyDescent="0.2">
      <c r="A68" s="89">
        <v>121</v>
      </c>
      <c r="B68" s="89" t="s">
        <v>47</v>
      </c>
      <c r="C68" s="89" t="s">
        <v>168</v>
      </c>
      <c r="D68" s="89">
        <v>14.2</v>
      </c>
      <c r="E68" s="89">
        <v>11</v>
      </c>
      <c r="F68" s="89">
        <v>38.85</v>
      </c>
      <c r="G68" s="199">
        <v>0</v>
      </c>
      <c r="H68" s="199">
        <v>17.600000000000001</v>
      </c>
      <c r="I68" s="220">
        <v>5.3</v>
      </c>
      <c r="J68" s="199">
        <v>80</v>
      </c>
      <c r="K68" s="90">
        <f t="shared" si="1"/>
        <v>136.44999999999999</v>
      </c>
      <c r="M68" s="62"/>
    </row>
    <row r="69" spans="1:18" ht="17.100000000000001" customHeight="1" x14ac:dyDescent="0.2">
      <c r="A69" s="91">
        <v>122</v>
      </c>
      <c r="B69" s="91" t="s">
        <v>207</v>
      </c>
      <c r="C69" s="91" t="s">
        <v>20</v>
      </c>
      <c r="D69" s="91">
        <v>16</v>
      </c>
      <c r="E69" s="91">
        <v>14</v>
      </c>
      <c r="F69" s="91">
        <v>43.75</v>
      </c>
      <c r="G69" s="201">
        <v>0</v>
      </c>
      <c r="H69" s="201">
        <v>4.8</v>
      </c>
      <c r="I69" s="201">
        <v>4.4800000000000004</v>
      </c>
      <c r="J69" s="201">
        <v>75</v>
      </c>
      <c r="K69" s="92">
        <f t="shared" si="1"/>
        <v>123.55</v>
      </c>
      <c r="M69" s="62">
        <f t="shared" ref="M69:M126" si="3">(K69)</f>
        <v>123.55</v>
      </c>
    </row>
    <row r="70" spans="1:18" ht="17.100000000000001" customHeight="1" x14ac:dyDescent="0.2">
      <c r="A70" s="55">
        <v>123</v>
      </c>
      <c r="B70" s="55" t="s">
        <v>257</v>
      </c>
      <c r="C70" s="55" t="s">
        <v>258</v>
      </c>
      <c r="D70" s="55">
        <v>16</v>
      </c>
      <c r="E70" s="55">
        <v>15</v>
      </c>
      <c r="F70" s="55">
        <v>29.58</v>
      </c>
      <c r="G70" s="74">
        <v>4</v>
      </c>
      <c r="H70" s="74">
        <v>0</v>
      </c>
      <c r="I70" s="74">
        <v>4.1500000000000004</v>
      </c>
      <c r="J70" s="74">
        <v>0</v>
      </c>
      <c r="K70" s="62">
        <f t="shared" si="1"/>
        <v>33.58</v>
      </c>
      <c r="M70" s="62">
        <f t="shared" si="3"/>
        <v>33.58</v>
      </c>
    </row>
    <row r="71" spans="1:18" ht="17.100000000000001" customHeight="1" x14ac:dyDescent="0.2">
      <c r="A71" s="230" t="s">
        <v>530</v>
      </c>
      <c r="B71" s="231"/>
      <c r="C71" s="231"/>
      <c r="D71" s="231"/>
      <c r="E71" s="231"/>
      <c r="F71" s="231"/>
      <c r="G71" s="231"/>
      <c r="H71" s="231"/>
      <c r="I71" s="231"/>
      <c r="J71" s="231"/>
      <c r="K71" s="62">
        <f>SUM(K67:K70)</f>
        <v>401.03</v>
      </c>
      <c r="L71" s="63" t="s">
        <v>529</v>
      </c>
      <c r="M71" s="62">
        <f>SUM(M67:M70)</f>
        <v>264.58</v>
      </c>
      <c r="O71" s="166"/>
      <c r="P71" s="44"/>
      <c r="Q71" s="166"/>
      <c r="R71" s="75"/>
    </row>
    <row r="72" spans="1:18" ht="17.100000000000001" customHeight="1" x14ac:dyDescent="0.2">
      <c r="A72" s="232" t="s">
        <v>139</v>
      </c>
      <c r="B72" s="232"/>
      <c r="C72" s="232"/>
      <c r="D72" s="45"/>
      <c r="E72" s="54"/>
      <c r="F72" s="45"/>
      <c r="G72" s="73"/>
      <c r="H72" s="73"/>
      <c r="I72" s="73"/>
      <c r="J72" s="73"/>
      <c r="K72" s="60"/>
      <c r="M72" s="60"/>
    </row>
    <row r="73" spans="1:18" ht="17.100000000000001" customHeight="1" x14ac:dyDescent="0.2">
      <c r="A73" s="87">
        <v>124</v>
      </c>
      <c r="B73" s="87" t="s">
        <v>23</v>
      </c>
      <c r="C73" s="87" t="s">
        <v>21</v>
      </c>
      <c r="D73" s="87">
        <v>14.2</v>
      </c>
      <c r="E73" s="87">
        <v>13</v>
      </c>
      <c r="F73" s="221">
        <v>40</v>
      </c>
      <c r="G73" s="197">
        <v>0</v>
      </c>
      <c r="H73" s="197">
        <v>0</v>
      </c>
      <c r="I73" s="197">
        <v>3.55</v>
      </c>
      <c r="J73" s="197">
        <v>0</v>
      </c>
      <c r="K73" s="217">
        <f t="shared" ref="K73:K134" si="4">(SUM(F73:H73)+(J73))</f>
        <v>40</v>
      </c>
      <c r="M73" s="207">
        <f t="shared" si="3"/>
        <v>40</v>
      </c>
    </row>
    <row r="74" spans="1:18" ht="17.100000000000001" customHeight="1" x14ac:dyDescent="0.2">
      <c r="A74" s="89">
        <v>125</v>
      </c>
      <c r="B74" s="89" t="s">
        <v>169</v>
      </c>
      <c r="C74" s="89" t="s">
        <v>170</v>
      </c>
      <c r="D74" s="89">
        <v>15.3</v>
      </c>
      <c r="E74" s="89">
        <v>21</v>
      </c>
      <c r="F74" s="89">
        <v>33.130000000000003</v>
      </c>
      <c r="G74" s="199">
        <v>8</v>
      </c>
      <c r="H74" s="199">
        <v>3.6</v>
      </c>
      <c r="I74" s="199">
        <v>4.45</v>
      </c>
      <c r="J74" s="199">
        <v>20</v>
      </c>
      <c r="K74" s="90">
        <f t="shared" si="4"/>
        <v>64.73</v>
      </c>
      <c r="M74" s="62">
        <f t="shared" si="3"/>
        <v>64.73</v>
      </c>
    </row>
    <row r="75" spans="1:18" ht="17.100000000000001" customHeight="1" x14ac:dyDescent="0.2">
      <c r="A75" s="91">
        <v>126</v>
      </c>
      <c r="B75" s="91" t="s">
        <v>22</v>
      </c>
      <c r="C75" s="91" t="s">
        <v>208</v>
      </c>
      <c r="D75" s="91">
        <v>13.2</v>
      </c>
      <c r="E75" s="91">
        <v>13</v>
      </c>
      <c r="F75" s="91">
        <v>35.42</v>
      </c>
      <c r="G75" s="201">
        <v>0</v>
      </c>
      <c r="H75" s="201" t="s">
        <v>668</v>
      </c>
      <c r="I75" s="201"/>
      <c r="J75" s="201"/>
      <c r="K75" s="201" t="s">
        <v>668</v>
      </c>
      <c r="M75" s="203" t="str">
        <f t="shared" si="3"/>
        <v>DNF</v>
      </c>
    </row>
    <row r="76" spans="1:18" ht="17.100000000000001" customHeight="1" x14ac:dyDescent="0.2">
      <c r="A76" s="55">
        <v>127</v>
      </c>
      <c r="B76" s="55" t="s">
        <v>259</v>
      </c>
      <c r="C76" s="55" t="s">
        <v>260</v>
      </c>
      <c r="D76" s="55">
        <v>14.2</v>
      </c>
      <c r="E76" s="55">
        <v>15</v>
      </c>
      <c r="F76" s="55">
        <v>43.75</v>
      </c>
      <c r="G76" s="74">
        <v>16</v>
      </c>
      <c r="H76" s="74">
        <v>0</v>
      </c>
      <c r="I76" s="74">
        <v>4.3600000000000003</v>
      </c>
      <c r="J76" s="74">
        <v>55</v>
      </c>
      <c r="K76" s="62">
        <f t="shared" si="4"/>
        <v>114.75</v>
      </c>
      <c r="M76" s="62">
        <v>114.75</v>
      </c>
    </row>
    <row r="77" spans="1:18" ht="17.100000000000001" customHeight="1" x14ac:dyDescent="0.2">
      <c r="A77" s="230" t="s">
        <v>530</v>
      </c>
      <c r="B77" s="231"/>
      <c r="C77" s="231"/>
      <c r="D77" s="231"/>
      <c r="E77" s="231"/>
      <c r="F77" s="231"/>
      <c r="G77" s="231"/>
      <c r="H77" s="231"/>
      <c r="I77" s="231"/>
      <c r="J77" s="231"/>
      <c r="K77" s="225">
        <f>SUM(K73:K76)</f>
        <v>219.48000000000002</v>
      </c>
      <c r="L77" s="224" t="s">
        <v>529</v>
      </c>
      <c r="M77" s="207">
        <v>219.48</v>
      </c>
      <c r="O77" s="166"/>
      <c r="P77" s="44"/>
      <c r="Q77" s="166"/>
      <c r="R77" s="75"/>
    </row>
    <row r="78" spans="1:18" ht="17.100000000000001" customHeight="1" x14ac:dyDescent="0.2">
      <c r="A78" s="232" t="s">
        <v>535</v>
      </c>
      <c r="B78" s="232"/>
      <c r="C78" s="232"/>
      <c r="D78" s="45"/>
      <c r="E78" s="54"/>
      <c r="F78" s="45"/>
      <c r="G78" s="73"/>
      <c r="H78" s="73"/>
      <c r="I78" s="73"/>
      <c r="J78" s="73"/>
      <c r="K78" s="60"/>
      <c r="M78" s="168">
        <f>SUM(M73:M76)</f>
        <v>219.48000000000002</v>
      </c>
    </row>
    <row r="79" spans="1:18" ht="17.100000000000001" customHeight="1" x14ac:dyDescent="0.2">
      <c r="A79" s="87">
        <v>128</v>
      </c>
      <c r="B79" s="87" t="s">
        <v>73</v>
      </c>
      <c r="C79" s="87" t="s">
        <v>93</v>
      </c>
      <c r="D79" s="87">
        <v>14.2</v>
      </c>
      <c r="E79" s="87">
        <v>11</v>
      </c>
      <c r="F79" s="87">
        <v>32.29</v>
      </c>
      <c r="G79" s="197">
        <v>8</v>
      </c>
      <c r="H79" s="197">
        <v>0</v>
      </c>
      <c r="I79" s="197">
        <v>4.1500000000000004</v>
      </c>
      <c r="J79" s="197">
        <v>0</v>
      </c>
      <c r="K79" s="88">
        <f t="shared" si="4"/>
        <v>40.29</v>
      </c>
      <c r="M79" s="62">
        <f t="shared" si="3"/>
        <v>40.29</v>
      </c>
    </row>
    <row r="80" spans="1:18" ht="17.100000000000001" customHeight="1" x14ac:dyDescent="0.2">
      <c r="A80" s="89">
        <v>129</v>
      </c>
      <c r="B80" s="89" t="s">
        <v>171</v>
      </c>
      <c r="C80" s="89" t="s">
        <v>172</v>
      </c>
      <c r="D80" s="89">
        <v>14.2</v>
      </c>
      <c r="E80" s="89">
        <v>13</v>
      </c>
      <c r="F80" s="89">
        <v>33.96</v>
      </c>
      <c r="G80" s="199">
        <v>0</v>
      </c>
      <c r="H80" s="199">
        <v>0</v>
      </c>
      <c r="I80" s="199">
        <v>4.34</v>
      </c>
      <c r="J80" s="199">
        <v>0</v>
      </c>
      <c r="K80" s="90">
        <f t="shared" si="4"/>
        <v>33.96</v>
      </c>
      <c r="M80" s="62">
        <f t="shared" si="3"/>
        <v>33.96</v>
      </c>
    </row>
    <row r="81" spans="1:18" ht="17.100000000000001" customHeight="1" x14ac:dyDescent="0.2">
      <c r="A81" s="91">
        <v>130</v>
      </c>
      <c r="B81" s="91" t="s">
        <v>209</v>
      </c>
      <c r="C81" s="91" t="s">
        <v>210</v>
      </c>
      <c r="D81" s="91">
        <v>14</v>
      </c>
      <c r="E81" s="91">
        <v>14</v>
      </c>
      <c r="F81" s="91">
        <v>41.67</v>
      </c>
      <c r="G81" s="201">
        <v>0</v>
      </c>
      <c r="H81" s="201" t="s">
        <v>581</v>
      </c>
      <c r="I81" s="201"/>
      <c r="J81" s="201"/>
      <c r="K81" s="201" t="s">
        <v>581</v>
      </c>
      <c r="L81" s="69"/>
      <c r="M81" s="203" t="str">
        <f t="shared" si="3"/>
        <v>E</v>
      </c>
    </row>
    <row r="82" spans="1:18" ht="17.100000000000001" customHeight="1" x14ac:dyDescent="0.2">
      <c r="A82" s="55">
        <v>131</v>
      </c>
      <c r="B82" s="55" t="s">
        <v>70</v>
      </c>
      <c r="C82" s="55" t="s">
        <v>261</v>
      </c>
      <c r="D82" s="55">
        <v>13.2</v>
      </c>
      <c r="E82" s="55">
        <v>12</v>
      </c>
      <c r="F82" s="55">
        <v>35.83</v>
      </c>
      <c r="G82" s="74">
        <v>0</v>
      </c>
      <c r="H82" s="74">
        <v>16</v>
      </c>
      <c r="I82" s="74">
        <v>5.16</v>
      </c>
      <c r="J82" s="74">
        <v>80</v>
      </c>
      <c r="K82" s="62">
        <f t="shared" si="4"/>
        <v>131.82999999999998</v>
      </c>
      <c r="M82" s="62">
        <f t="shared" si="3"/>
        <v>131.82999999999998</v>
      </c>
    </row>
    <row r="83" spans="1:18" ht="17.100000000000001" customHeight="1" x14ac:dyDescent="0.2">
      <c r="A83" s="230" t="s">
        <v>530</v>
      </c>
      <c r="B83" s="231"/>
      <c r="C83" s="231"/>
      <c r="D83" s="231"/>
      <c r="E83" s="231"/>
      <c r="F83" s="231"/>
      <c r="G83" s="231"/>
      <c r="H83" s="231"/>
      <c r="I83" s="231"/>
      <c r="J83" s="231"/>
      <c r="K83" s="62">
        <f>SUM(K79:K82)</f>
        <v>206.07999999999998</v>
      </c>
      <c r="L83" s="63" t="s">
        <v>529</v>
      </c>
      <c r="M83" s="62">
        <f>SUM(M79:M82)</f>
        <v>206.07999999999998</v>
      </c>
    </row>
    <row r="84" spans="1:18" ht="17.100000000000001" customHeight="1" x14ac:dyDescent="0.2">
      <c r="A84" s="232" t="s">
        <v>516</v>
      </c>
      <c r="B84" s="232"/>
      <c r="C84" s="232"/>
      <c r="D84" s="45"/>
      <c r="E84" s="54"/>
      <c r="F84" s="45"/>
      <c r="G84" s="73"/>
      <c r="H84" s="73"/>
      <c r="I84" s="73"/>
      <c r="J84" s="73"/>
      <c r="K84" s="60"/>
      <c r="M84" s="60"/>
    </row>
    <row r="85" spans="1:18" ht="17.100000000000001" customHeight="1" x14ac:dyDescent="0.2">
      <c r="A85" s="87">
        <v>132</v>
      </c>
      <c r="B85" s="87" t="s">
        <v>523</v>
      </c>
      <c r="C85" s="87" t="s">
        <v>95</v>
      </c>
      <c r="D85" s="87">
        <v>14.3</v>
      </c>
      <c r="E85" s="87">
        <v>14</v>
      </c>
      <c r="F85" s="87">
        <v>39.58</v>
      </c>
      <c r="G85" s="197">
        <v>8</v>
      </c>
      <c r="H85" s="197" t="s">
        <v>581</v>
      </c>
      <c r="I85" s="197"/>
      <c r="J85" s="197"/>
      <c r="K85" s="197" t="s">
        <v>581</v>
      </c>
      <c r="L85" s="69" t="s">
        <v>532</v>
      </c>
      <c r="M85" s="203" t="str">
        <f>(K85)</f>
        <v>E</v>
      </c>
    </row>
    <row r="86" spans="1:18" ht="17.100000000000001" customHeight="1" x14ac:dyDescent="0.2">
      <c r="A86" s="89">
        <v>133</v>
      </c>
      <c r="B86" s="89" t="s">
        <v>524</v>
      </c>
      <c r="C86" s="89" t="s">
        <v>173</v>
      </c>
      <c r="D86" s="89">
        <v>14.3</v>
      </c>
      <c r="E86" s="89">
        <v>11</v>
      </c>
      <c r="F86" s="89">
        <v>32.71</v>
      </c>
      <c r="G86" s="199">
        <v>0</v>
      </c>
      <c r="H86" s="199">
        <v>2</v>
      </c>
      <c r="I86" s="199">
        <v>5.41</v>
      </c>
      <c r="J86" s="199">
        <v>40</v>
      </c>
      <c r="K86" s="90">
        <f t="shared" si="4"/>
        <v>74.710000000000008</v>
      </c>
      <c r="L86" s="69" t="s">
        <v>532</v>
      </c>
      <c r="M86" s="62">
        <f t="shared" ref="M86:M87" si="5">(K86)</f>
        <v>74.710000000000008</v>
      </c>
    </row>
    <row r="87" spans="1:18" ht="17.100000000000001" customHeight="1" x14ac:dyDescent="0.2">
      <c r="A87" s="91">
        <v>134</v>
      </c>
      <c r="B87" s="91" t="s">
        <v>525</v>
      </c>
      <c r="C87" s="91" t="s">
        <v>212</v>
      </c>
      <c r="D87" s="91">
        <v>15.2</v>
      </c>
      <c r="E87" s="91">
        <v>13</v>
      </c>
      <c r="F87" s="91">
        <v>52.08</v>
      </c>
      <c r="G87" s="201">
        <v>8</v>
      </c>
      <c r="H87" s="201" t="s">
        <v>581</v>
      </c>
      <c r="I87" s="201"/>
      <c r="J87" s="201"/>
      <c r="K87" s="201" t="s">
        <v>581</v>
      </c>
      <c r="L87" s="69" t="s">
        <v>532</v>
      </c>
      <c r="M87" s="203" t="str">
        <f t="shared" si="5"/>
        <v>E</v>
      </c>
    </row>
    <row r="88" spans="1:18" ht="17.100000000000001" customHeight="1" x14ac:dyDescent="0.2">
      <c r="A88" s="55"/>
      <c r="B88" s="55"/>
      <c r="C88" s="55" t="s">
        <v>517</v>
      </c>
      <c r="D88" s="55" t="s">
        <v>517</v>
      </c>
      <c r="E88" s="55" t="s">
        <v>517</v>
      </c>
      <c r="F88" s="55"/>
      <c r="G88" s="74"/>
      <c r="H88" s="74"/>
      <c r="I88" s="74"/>
      <c r="J88" s="74"/>
      <c r="K88" s="62"/>
      <c r="M88" s="62"/>
    </row>
    <row r="89" spans="1:18" ht="17.100000000000001" customHeight="1" x14ac:dyDescent="0.2">
      <c r="A89" s="230" t="s">
        <v>530</v>
      </c>
      <c r="B89" s="231"/>
      <c r="C89" s="231"/>
      <c r="D89" s="231"/>
      <c r="E89" s="231"/>
      <c r="F89" s="231"/>
      <c r="G89" s="231"/>
      <c r="H89" s="231"/>
      <c r="I89" s="231"/>
      <c r="J89" s="231"/>
      <c r="K89" s="203" t="s">
        <v>581</v>
      </c>
      <c r="L89" s="208"/>
      <c r="M89" s="203" t="s">
        <v>581</v>
      </c>
      <c r="O89" s="166"/>
      <c r="P89" s="44"/>
      <c r="Q89" s="166"/>
      <c r="R89" s="75"/>
    </row>
    <row r="90" spans="1:18" ht="17.100000000000001" customHeight="1" x14ac:dyDescent="0.2">
      <c r="A90" s="232" t="s">
        <v>141</v>
      </c>
      <c r="B90" s="232"/>
      <c r="C90" s="232"/>
      <c r="D90" s="45"/>
      <c r="E90" s="54"/>
      <c r="F90" s="45"/>
      <c r="G90" s="73"/>
      <c r="H90" s="73"/>
      <c r="I90" s="73"/>
      <c r="J90" s="73"/>
      <c r="K90" s="60"/>
      <c r="M90" s="60"/>
    </row>
    <row r="91" spans="1:18" ht="17.100000000000001" customHeight="1" x14ac:dyDescent="0.2">
      <c r="A91" s="87">
        <v>136</v>
      </c>
      <c r="B91" s="87" t="s">
        <v>96</v>
      </c>
      <c r="C91" s="87" t="s">
        <v>97</v>
      </c>
      <c r="D91" s="87">
        <v>15.2</v>
      </c>
      <c r="E91" s="87">
        <v>21</v>
      </c>
      <c r="F91" s="87">
        <v>33.33</v>
      </c>
      <c r="G91" s="197">
        <v>0</v>
      </c>
      <c r="H91" s="197">
        <v>2.4</v>
      </c>
      <c r="I91" s="197">
        <v>4.42</v>
      </c>
      <c r="J91" s="197">
        <v>20</v>
      </c>
      <c r="K91" s="88">
        <f t="shared" si="4"/>
        <v>55.73</v>
      </c>
      <c r="M91" s="62">
        <f t="shared" si="3"/>
        <v>55.73</v>
      </c>
    </row>
    <row r="92" spans="1:18" ht="17.100000000000001" customHeight="1" x14ac:dyDescent="0.2">
      <c r="A92" s="89">
        <v>137</v>
      </c>
      <c r="B92" s="89" t="s">
        <v>174</v>
      </c>
      <c r="C92" s="89" t="s">
        <v>175</v>
      </c>
      <c r="D92" s="89">
        <v>14.1</v>
      </c>
      <c r="E92" s="89">
        <v>15</v>
      </c>
      <c r="F92" s="89">
        <v>31.88</v>
      </c>
      <c r="G92" s="199">
        <v>10</v>
      </c>
      <c r="H92" s="199">
        <v>2.4</v>
      </c>
      <c r="I92" s="199">
        <v>4.42</v>
      </c>
      <c r="J92" s="199">
        <v>0</v>
      </c>
      <c r="K92" s="90">
        <f t="shared" si="4"/>
        <v>44.279999999999994</v>
      </c>
      <c r="M92" s="62">
        <f t="shared" si="3"/>
        <v>44.279999999999994</v>
      </c>
    </row>
    <row r="93" spans="1:18" ht="17.100000000000001" customHeight="1" x14ac:dyDescent="0.2">
      <c r="A93" s="91">
        <v>138</v>
      </c>
      <c r="B93" s="91" t="s">
        <v>213</v>
      </c>
      <c r="C93" s="91" t="s">
        <v>214</v>
      </c>
      <c r="D93" s="91">
        <v>14.1</v>
      </c>
      <c r="E93" s="91">
        <v>15</v>
      </c>
      <c r="F93" s="91">
        <v>46.67</v>
      </c>
      <c r="G93" s="201">
        <v>12</v>
      </c>
      <c r="H93" s="201" t="s">
        <v>581</v>
      </c>
      <c r="I93" s="201"/>
      <c r="J93" s="201"/>
      <c r="K93" s="201" t="s">
        <v>581</v>
      </c>
      <c r="L93" s="69"/>
      <c r="M93" s="203" t="str">
        <f t="shared" si="3"/>
        <v>E</v>
      </c>
    </row>
    <row r="94" spans="1:18" ht="17.100000000000001" customHeight="1" x14ac:dyDescent="0.2">
      <c r="A94" s="55">
        <v>139</v>
      </c>
      <c r="B94" s="55" t="s">
        <v>262</v>
      </c>
      <c r="C94" s="55" t="s">
        <v>263</v>
      </c>
      <c r="D94" s="55">
        <v>16.2</v>
      </c>
      <c r="E94" s="55">
        <v>14</v>
      </c>
      <c r="F94" s="55">
        <v>40.42</v>
      </c>
      <c r="G94" s="74">
        <v>0</v>
      </c>
      <c r="H94" s="74" t="s">
        <v>581</v>
      </c>
      <c r="I94" s="74"/>
      <c r="J94" s="74"/>
      <c r="K94" s="203" t="s">
        <v>581</v>
      </c>
      <c r="L94" s="69"/>
      <c r="M94" s="203" t="str">
        <f t="shared" si="3"/>
        <v>E</v>
      </c>
    </row>
    <row r="95" spans="1:18" ht="17.100000000000001" customHeight="1" x14ac:dyDescent="0.2">
      <c r="A95" s="230" t="s">
        <v>530</v>
      </c>
      <c r="B95" s="231"/>
      <c r="C95" s="231"/>
      <c r="D95" s="231"/>
      <c r="E95" s="231"/>
      <c r="F95" s="231"/>
      <c r="G95" s="231"/>
      <c r="H95" s="231"/>
      <c r="I95" s="231"/>
      <c r="J95" s="231"/>
      <c r="K95" s="203" t="s">
        <v>581</v>
      </c>
      <c r="L95" s="208" t="s">
        <v>529</v>
      </c>
      <c r="M95" s="203" t="s">
        <v>581</v>
      </c>
    </row>
    <row r="96" spans="1:18" ht="17.100000000000001" customHeight="1" x14ac:dyDescent="0.2">
      <c r="A96" s="45"/>
      <c r="B96" s="57"/>
      <c r="C96" s="57"/>
      <c r="D96" s="57"/>
      <c r="E96" s="57"/>
      <c r="F96" s="73"/>
      <c r="G96" s="73"/>
      <c r="H96" s="73"/>
      <c r="I96" s="73"/>
      <c r="J96" s="73"/>
      <c r="K96" s="60"/>
      <c r="M96" s="60"/>
    </row>
    <row r="97" spans="1:18" ht="17.100000000000001" customHeight="1" x14ac:dyDescent="0.2">
      <c r="A97" s="56" t="s">
        <v>509</v>
      </c>
      <c r="B97" s="56" t="s">
        <v>1</v>
      </c>
      <c r="C97" s="56" t="s">
        <v>2</v>
      </c>
      <c r="D97" s="56" t="s">
        <v>510</v>
      </c>
      <c r="E97" s="56" t="s">
        <v>511</v>
      </c>
      <c r="F97" s="56" t="s">
        <v>512</v>
      </c>
      <c r="G97" s="56" t="s">
        <v>513</v>
      </c>
      <c r="H97" s="233" t="s">
        <v>514</v>
      </c>
      <c r="I97" s="233"/>
      <c r="J97" s="56" t="s">
        <v>515</v>
      </c>
      <c r="K97" s="56" t="s">
        <v>6</v>
      </c>
      <c r="M97" s="56" t="s">
        <v>529</v>
      </c>
      <c r="O97" s="166"/>
      <c r="P97" s="44"/>
      <c r="Q97" s="166"/>
      <c r="R97" s="75"/>
    </row>
    <row r="98" spans="1:18" ht="17.100000000000001" customHeight="1" x14ac:dyDescent="0.2">
      <c r="A98" s="232" t="s">
        <v>142</v>
      </c>
      <c r="B98" s="232"/>
      <c r="C98" s="232"/>
      <c r="D98" s="45"/>
      <c r="E98" s="54"/>
      <c r="F98" s="45"/>
      <c r="G98" s="73"/>
      <c r="H98" s="73"/>
      <c r="I98" s="73"/>
      <c r="J98" s="73"/>
      <c r="K98" s="60"/>
      <c r="M98" s="60"/>
    </row>
    <row r="99" spans="1:18" ht="17.100000000000001" customHeight="1" x14ac:dyDescent="0.2">
      <c r="A99" s="87">
        <v>140</v>
      </c>
      <c r="B99" s="87" t="s">
        <v>98</v>
      </c>
      <c r="C99" s="87" t="s">
        <v>99</v>
      </c>
      <c r="D99" s="87">
        <v>16.2</v>
      </c>
      <c r="E99" s="87">
        <v>15</v>
      </c>
      <c r="F99" s="87">
        <v>33.33</v>
      </c>
      <c r="G99" s="197">
        <v>0</v>
      </c>
      <c r="H99" s="197">
        <v>0</v>
      </c>
      <c r="I99" s="197">
        <v>4.01</v>
      </c>
      <c r="J99" s="197">
        <v>0</v>
      </c>
      <c r="K99" s="88">
        <f t="shared" si="4"/>
        <v>33.33</v>
      </c>
      <c r="M99" s="62">
        <f>(K99)</f>
        <v>33.33</v>
      </c>
    </row>
    <row r="100" spans="1:18" ht="17.100000000000001" customHeight="1" x14ac:dyDescent="0.2">
      <c r="A100" s="89">
        <v>141</v>
      </c>
      <c r="B100" s="89" t="s">
        <v>176</v>
      </c>
      <c r="C100" s="89" t="s">
        <v>177</v>
      </c>
      <c r="D100" s="89">
        <v>16.3</v>
      </c>
      <c r="E100" s="89">
        <v>14</v>
      </c>
      <c r="F100" s="89">
        <v>32.71</v>
      </c>
      <c r="G100" s="199">
        <v>0</v>
      </c>
      <c r="H100" s="199">
        <v>0</v>
      </c>
      <c r="I100" s="199">
        <v>4.33</v>
      </c>
      <c r="J100" s="199">
        <v>20</v>
      </c>
      <c r="K100" s="90">
        <f t="shared" si="4"/>
        <v>52.71</v>
      </c>
      <c r="M100" s="62">
        <f t="shared" si="3"/>
        <v>52.71</v>
      </c>
    </row>
    <row r="101" spans="1:18" ht="17.100000000000001" customHeight="1" x14ac:dyDescent="0.2">
      <c r="A101" s="91">
        <v>142</v>
      </c>
      <c r="B101" s="91" t="s">
        <v>215</v>
      </c>
      <c r="C101" s="91" t="s">
        <v>216</v>
      </c>
      <c r="D101" s="91">
        <v>16.100000000000001</v>
      </c>
      <c r="E101" s="91">
        <v>16</v>
      </c>
      <c r="F101" s="91">
        <v>42.08</v>
      </c>
      <c r="G101" s="201">
        <v>4</v>
      </c>
      <c r="H101" s="201" t="s">
        <v>615</v>
      </c>
      <c r="I101" s="201"/>
      <c r="J101" s="201"/>
      <c r="K101" s="201" t="s">
        <v>615</v>
      </c>
      <c r="L101" s="69"/>
      <c r="M101" s="203" t="str">
        <f t="shared" si="3"/>
        <v>R</v>
      </c>
    </row>
    <row r="102" spans="1:18" ht="17.100000000000001" customHeight="1" x14ac:dyDescent="0.2">
      <c r="A102" s="55">
        <v>143</v>
      </c>
      <c r="B102" s="55" t="s">
        <v>264</v>
      </c>
      <c r="C102" s="55" t="s">
        <v>265</v>
      </c>
      <c r="D102" s="55">
        <v>14.1</v>
      </c>
      <c r="E102" s="55">
        <v>15</v>
      </c>
      <c r="F102" s="55">
        <v>34.17</v>
      </c>
      <c r="G102" s="74">
        <v>0</v>
      </c>
      <c r="H102" s="74">
        <v>0</v>
      </c>
      <c r="I102" s="74">
        <v>4.33</v>
      </c>
      <c r="J102" s="74">
        <v>20</v>
      </c>
      <c r="K102" s="62">
        <f t="shared" si="4"/>
        <v>54.17</v>
      </c>
      <c r="M102" s="62">
        <f t="shared" si="3"/>
        <v>54.17</v>
      </c>
    </row>
    <row r="103" spans="1:18" ht="17.100000000000001" customHeight="1" x14ac:dyDescent="0.2">
      <c r="A103" s="230" t="s">
        <v>530</v>
      </c>
      <c r="B103" s="231"/>
      <c r="C103" s="231"/>
      <c r="D103" s="231"/>
      <c r="E103" s="231"/>
      <c r="F103" s="231"/>
      <c r="G103" s="231"/>
      <c r="H103" s="231"/>
      <c r="I103" s="231"/>
      <c r="J103" s="231"/>
      <c r="K103" s="67">
        <f>SUM(K99:K102)</f>
        <v>140.20999999999998</v>
      </c>
      <c r="L103" s="63" t="s">
        <v>529</v>
      </c>
      <c r="M103" s="62">
        <f>SUM(M99:M102)</f>
        <v>140.20999999999998</v>
      </c>
      <c r="N103" s="76">
        <v>7</v>
      </c>
      <c r="O103" s="166"/>
      <c r="P103" s="44"/>
      <c r="Q103" s="166"/>
      <c r="R103" s="75"/>
    </row>
    <row r="104" spans="1:18" ht="17.100000000000001" customHeight="1" x14ac:dyDescent="0.2">
      <c r="A104" s="232" t="s">
        <v>143</v>
      </c>
      <c r="B104" s="232"/>
      <c r="C104" s="232"/>
      <c r="D104" s="45"/>
      <c r="E104" s="54"/>
      <c r="F104" s="45"/>
      <c r="G104" s="73"/>
      <c r="H104" s="73"/>
      <c r="I104" s="73"/>
      <c r="J104" s="73"/>
      <c r="K104" s="60"/>
      <c r="M104" s="60"/>
    </row>
    <row r="105" spans="1:18" ht="17.100000000000001" customHeight="1" x14ac:dyDescent="0.2">
      <c r="A105" s="87">
        <v>145</v>
      </c>
      <c r="B105" s="87" t="s">
        <v>100</v>
      </c>
      <c r="C105" s="87" t="s">
        <v>101</v>
      </c>
      <c r="D105" s="87">
        <v>15.2</v>
      </c>
      <c r="E105" s="87">
        <v>16</v>
      </c>
      <c r="F105" s="87">
        <v>33.96</v>
      </c>
      <c r="G105" s="197">
        <v>12</v>
      </c>
      <c r="H105" s="197">
        <v>62.8</v>
      </c>
      <c r="I105" s="197">
        <v>7.13</v>
      </c>
      <c r="J105" s="197">
        <v>135</v>
      </c>
      <c r="K105" s="88">
        <f t="shared" si="4"/>
        <v>243.76</v>
      </c>
      <c r="M105" s="62">
        <f t="shared" si="3"/>
        <v>243.76</v>
      </c>
    </row>
    <row r="106" spans="1:18" ht="17.100000000000001" customHeight="1" x14ac:dyDescent="0.2">
      <c r="A106" s="89">
        <v>146</v>
      </c>
      <c r="B106" s="89" t="s">
        <v>178</v>
      </c>
      <c r="C106" s="89" t="s">
        <v>179</v>
      </c>
      <c r="D106" s="89">
        <v>15</v>
      </c>
      <c r="E106" s="89">
        <v>13</v>
      </c>
      <c r="F106" s="89">
        <v>34.380000000000003</v>
      </c>
      <c r="G106" s="199">
        <v>4</v>
      </c>
      <c r="H106" s="199" t="s">
        <v>581</v>
      </c>
      <c r="I106" s="199"/>
      <c r="J106" s="199"/>
      <c r="K106" s="199" t="s">
        <v>581</v>
      </c>
      <c r="L106" s="69"/>
      <c r="M106" s="203" t="str">
        <f t="shared" si="3"/>
        <v>E</v>
      </c>
    </row>
    <row r="107" spans="1:18" ht="17.100000000000001" customHeight="1" x14ac:dyDescent="0.2">
      <c r="A107" s="91">
        <v>147</v>
      </c>
      <c r="B107" s="91" t="s">
        <v>71</v>
      </c>
      <c r="C107" s="91" t="s">
        <v>72</v>
      </c>
      <c r="D107" s="91">
        <v>13.2</v>
      </c>
      <c r="E107" s="91">
        <v>11</v>
      </c>
      <c r="F107" s="91">
        <v>36.67</v>
      </c>
      <c r="G107" s="201">
        <v>4</v>
      </c>
      <c r="H107" s="201">
        <v>0</v>
      </c>
      <c r="I107" s="201">
        <v>4.3099999999999996</v>
      </c>
      <c r="J107" s="201">
        <v>15</v>
      </c>
      <c r="K107" s="92">
        <f t="shared" si="4"/>
        <v>55.67</v>
      </c>
      <c r="M107" s="62">
        <f t="shared" si="3"/>
        <v>55.67</v>
      </c>
    </row>
    <row r="108" spans="1:18" ht="17.100000000000001" customHeight="1" x14ac:dyDescent="0.2">
      <c r="A108" s="55">
        <v>148</v>
      </c>
      <c r="B108" s="55" t="s">
        <v>266</v>
      </c>
      <c r="C108" s="55" t="s">
        <v>267</v>
      </c>
      <c r="D108" s="55">
        <v>15.1</v>
      </c>
      <c r="E108" s="55"/>
      <c r="F108" s="55">
        <v>26.67</v>
      </c>
      <c r="G108" s="74">
        <v>0</v>
      </c>
      <c r="H108" s="74">
        <v>0</v>
      </c>
      <c r="I108" s="74">
        <v>4.21</v>
      </c>
      <c r="J108" s="74">
        <v>0</v>
      </c>
      <c r="K108" s="62">
        <f t="shared" si="4"/>
        <v>26.67</v>
      </c>
      <c r="M108" s="62">
        <f t="shared" si="3"/>
        <v>26.67</v>
      </c>
    </row>
    <row r="109" spans="1:18" ht="17.100000000000001" customHeight="1" x14ac:dyDescent="0.2">
      <c r="A109" s="230" t="s">
        <v>530</v>
      </c>
      <c r="B109" s="231"/>
      <c r="C109" s="231"/>
      <c r="D109" s="231"/>
      <c r="E109" s="231"/>
      <c r="F109" s="231"/>
      <c r="G109" s="231"/>
      <c r="H109" s="231"/>
      <c r="I109" s="231"/>
      <c r="J109" s="231"/>
      <c r="K109" s="207">
        <f>SUM(K105:K108)</f>
        <v>326.10000000000002</v>
      </c>
      <c r="L109" s="224" t="s">
        <v>529</v>
      </c>
      <c r="M109" s="207">
        <f>SUM(M105:M108)</f>
        <v>326.10000000000002</v>
      </c>
      <c r="O109" s="166"/>
      <c r="P109" s="44"/>
      <c r="Q109" s="166"/>
      <c r="R109" s="75"/>
    </row>
    <row r="110" spans="1:18" ht="17.100000000000001" customHeight="1" x14ac:dyDescent="0.2">
      <c r="A110" s="232" t="s">
        <v>144</v>
      </c>
      <c r="B110" s="232"/>
      <c r="C110" s="232"/>
      <c r="D110" s="45"/>
      <c r="E110" s="54"/>
      <c r="F110" s="45"/>
      <c r="G110" s="73"/>
      <c r="H110" s="73"/>
      <c r="I110" s="73"/>
      <c r="J110" s="73"/>
      <c r="K110" s="60"/>
      <c r="M110" s="60"/>
    </row>
    <row r="111" spans="1:18" ht="17.100000000000001" customHeight="1" x14ac:dyDescent="0.2">
      <c r="A111" s="87">
        <v>149</v>
      </c>
      <c r="B111" s="87" t="s">
        <v>102</v>
      </c>
      <c r="C111" s="87" t="s">
        <v>103</v>
      </c>
      <c r="D111" s="87">
        <v>14.2</v>
      </c>
      <c r="E111" s="87">
        <v>11</v>
      </c>
      <c r="F111" s="87">
        <v>37.08</v>
      </c>
      <c r="G111" s="197">
        <v>0</v>
      </c>
      <c r="H111" s="197">
        <v>0</v>
      </c>
      <c r="I111" s="197">
        <v>4.07</v>
      </c>
      <c r="J111" s="197">
        <v>20</v>
      </c>
      <c r="K111" s="88">
        <f t="shared" si="4"/>
        <v>57.08</v>
      </c>
      <c r="M111" s="62">
        <f t="shared" si="3"/>
        <v>57.08</v>
      </c>
    </row>
    <row r="112" spans="1:18" ht="17.100000000000001" customHeight="1" x14ac:dyDescent="0.2">
      <c r="A112" s="89">
        <v>150</v>
      </c>
      <c r="B112" s="89" t="s">
        <v>25</v>
      </c>
      <c r="C112" s="89" t="s">
        <v>180</v>
      </c>
      <c r="D112" s="89">
        <v>16</v>
      </c>
      <c r="E112" s="89">
        <v>15</v>
      </c>
      <c r="F112" s="89">
        <v>36.25</v>
      </c>
      <c r="G112" s="199">
        <v>0</v>
      </c>
      <c r="H112" s="199">
        <v>0</v>
      </c>
      <c r="I112" s="199">
        <v>4.0599999999999996</v>
      </c>
      <c r="J112" s="199">
        <v>0</v>
      </c>
      <c r="K112" s="90">
        <f t="shared" si="4"/>
        <v>36.25</v>
      </c>
      <c r="M112" s="62">
        <f t="shared" si="3"/>
        <v>36.25</v>
      </c>
    </row>
    <row r="113" spans="1:18" ht="17.100000000000001" customHeight="1" x14ac:dyDescent="0.2">
      <c r="A113" s="91">
        <v>151</v>
      </c>
      <c r="B113" s="91" t="s">
        <v>578</v>
      </c>
      <c r="C113" s="91" t="s">
        <v>579</v>
      </c>
      <c r="D113" s="91">
        <v>15.2</v>
      </c>
      <c r="E113" s="91">
        <v>22</v>
      </c>
      <c r="F113" s="91">
        <v>39.17</v>
      </c>
      <c r="G113" s="201">
        <v>20</v>
      </c>
      <c r="H113" s="201">
        <v>0</v>
      </c>
      <c r="I113" s="201">
        <v>4.32</v>
      </c>
      <c r="J113" s="201">
        <v>40</v>
      </c>
      <c r="K113" s="92">
        <f t="shared" si="4"/>
        <v>99.17</v>
      </c>
      <c r="M113" s="62">
        <f t="shared" si="3"/>
        <v>99.17</v>
      </c>
    </row>
    <row r="114" spans="1:18" ht="17.100000000000001" customHeight="1" x14ac:dyDescent="0.2">
      <c r="A114" s="55">
        <v>152</v>
      </c>
      <c r="B114" s="55" t="s">
        <v>268</v>
      </c>
      <c r="C114" s="55" t="s">
        <v>269</v>
      </c>
      <c r="D114" s="55">
        <v>14.2</v>
      </c>
      <c r="E114" s="68">
        <v>13</v>
      </c>
      <c r="F114" s="55">
        <v>43.33</v>
      </c>
      <c r="G114" s="74">
        <v>4</v>
      </c>
      <c r="H114" s="74" t="s">
        <v>581</v>
      </c>
      <c r="I114" s="74"/>
      <c r="J114" s="74"/>
      <c r="K114" s="203" t="s">
        <v>581</v>
      </c>
      <c r="L114" s="69"/>
      <c r="M114" s="203" t="str">
        <f t="shared" si="3"/>
        <v>E</v>
      </c>
    </row>
    <row r="115" spans="1:18" ht="17.100000000000001" customHeight="1" x14ac:dyDescent="0.2">
      <c r="A115" s="230" t="s">
        <v>530</v>
      </c>
      <c r="B115" s="231"/>
      <c r="C115" s="231"/>
      <c r="D115" s="231"/>
      <c r="E115" s="231"/>
      <c r="F115" s="231"/>
      <c r="G115" s="231"/>
      <c r="H115" s="231"/>
      <c r="I115" s="231"/>
      <c r="J115" s="231"/>
      <c r="K115" s="207">
        <f>SUM(K111:K114)</f>
        <v>192.5</v>
      </c>
      <c r="L115" s="224" t="s">
        <v>529</v>
      </c>
      <c r="M115" s="207">
        <f>SUM(M111:M114)</f>
        <v>192.5</v>
      </c>
      <c r="N115" s="76">
        <v>9</v>
      </c>
      <c r="O115" s="166"/>
      <c r="P115" s="44"/>
      <c r="Q115" s="166"/>
      <c r="R115" s="75"/>
    </row>
    <row r="116" spans="1:18" ht="17.100000000000001" customHeight="1" x14ac:dyDescent="0.2">
      <c r="A116" s="232" t="s">
        <v>145</v>
      </c>
      <c r="B116" s="232"/>
      <c r="C116" s="232"/>
      <c r="D116" s="45"/>
      <c r="E116" s="54"/>
      <c r="F116" s="45"/>
      <c r="G116" s="73"/>
      <c r="H116" s="73"/>
      <c r="I116" s="73"/>
      <c r="J116" s="73"/>
      <c r="K116" s="60"/>
      <c r="M116" s="60"/>
    </row>
    <row r="117" spans="1:18" ht="17.100000000000001" customHeight="1" x14ac:dyDescent="0.2">
      <c r="A117" s="87">
        <v>153</v>
      </c>
      <c r="B117" s="87" t="s">
        <v>104</v>
      </c>
      <c r="C117" s="87" t="s">
        <v>105</v>
      </c>
      <c r="D117" s="87">
        <v>15.1</v>
      </c>
      <c r="E117" s="87">
        <v>16</v>
      </c>
      <c r="F117" s="87">
        <v>36.25</v>
      </c>
      <c r="G117" s="197">
        <v>8</v>
      </c>
      <c r="H117" s="197" t="s">
        <v>581</v>
      </c>
      <c r="I117" s="197"/>
      <c r="J117" s="197"/>
      <c r="K117" s="197" t="s">
        <v>581</v>
      </c>
      <c r="L117" s="69"/>
      <c r="M117" s="203" t="str">
        <f t="shared" si="3"/>
        <v>E</v>
      </c>
    </row>
    <row r="118" spans="1:18" ht="17.100000000000001" customHeight="1" x14ac:dyDescent="0.2">
      <c r="A118" s="89">
        <v>154</v>
      </c>
      <c r="B118" s="89" t="s">
        <v>26</v>
      </c>
      <c r="C118" s="89" t="s">
        <v>27</v>
      </c>
      <c r="D118" s="89">
        <v>14.2</v>
      </c>
      <c r="E118" s="89">
        <v>14</v>
      </c>
      <c r="F118" s="89">
        <v>36.67</v>
      </c>
      <c r="G118" s="199" t="s">
        <v>581</v>
      </c>
      <c r="H118" s="199"/>
      <c r="I118" s="199"/>
      <c r="J118" s="199"/>
      <c r="K118" s="199" t="s">
        <v>581</v>
      </c>
      <c r="L118" s="69"/>
      <c r="M118" s="203" t="str">
        <f t="shared" si="3"/>
        <v>E</v>
      </c>
    </row>
    <row r="119" spans="1:18" ht="17.100000000000001" customHeight="1" x14ac:dyDescent="0.2">
      <c r="A119" s="91">
        <v>155</v>
      </c>
      <c r="B119" s="91" t="s">
        <v>48</v>
      </c>
      <c r="C119" s="91" t="s">
        <v>49</v>
      </c>
      <c r="D119" s="91">
        <v>15.1</v>
      </c>
      <c r="E119" s="91">
        <v>17</v>
      </c>
      <c r="F119" s="91">
        <v>31.25</v>
      </c>
      <c r="G119" s="201">
        <v>16</v>
      </c>
      <c r="H119" s="201">
        <v>0</v>
      </c>
      <c r="I119" s="201">
        <v>4.29</v>
      </c>
      <c r="J119" s="201">
        <v>20</v>
      </c>
      <c r="K119" s="92">
        <f t="shared" si="4"/>
        <v>67.25</v>
      </c>
      <c r="M119" s="62">
        <f t="shared" si="3"/>
        <v>67.25</v>
      </c>
    </row>
    <row r="120" spans="1:18" ht="17.100000000000001" customHeight="1" x14ac:dyDescent="0.2">
      <c r="A120" s="55"/>
      <c r="B120" s="55"/>
      <c r="C120" s="55"/>
      <c r="D120" s="55"/>
      <c r="E120" s="55"/>
      <c r="F120" s="55"/>
      <c r="G120" s="74"/>
      <c r="H120" s="74"/>
      <c r="I120" s="74"/>
      <c r="J120" s="74"/>
      <c r="K120" s="62"/>
      <c r="L120" s="69"/>
      <c r="M120" s="62"/>
    </row>
    <row r="121" spans="1:18" ht="17.100000000000001" customHeight="1" x14ac:dyDescent="0.2">
      <c r="A121" s="230" t="s">
        <v>530</v>
      </c>
      <c r="B121" s="231"/>
      <c r="C121" s="231"/>
      <c r="D121" s="231"/>
      <c r="E121" s="231"/>
      <c r="F121" s="231"/>
      <c r="G121" s="231"/>
      <c r="H121" s="231"/>
      <c r="I121" s="231"/>
      <c r="J121" s="231"/>
      <c r="K121" s="203" t="s">
        <v>581</v>
      </c>
      <c r="L121" s="208" t="s">
        <v>529</v>
      </c>
      <c r="M121" s="203" t="s">
        <v>581</v>
      </c>
    </row>
    <row r="122" spans="1:18" ht="17.100000000000001" customHeight="1" x14ac:dyDescent="0.2">
      <c r="A122" s="232" t="s">
        <v>146</v>
      </c>
      <c r="B122" s="232"/>
      <c r="C122" s="232"/>
      <c r="D122" s="45"/>
      <c r="E122" s="54"/>
      <c r="F122" s="45"/>
      <c r="G122" s="73"/>
      <c r="H122" s="73"/>
      <c r="I122" s="73"/>
      <c r="J122" s="73"/>
      <c r="K122" s="60"/>
      <c r="M122" s="60"/>
    </row>
    <row r="123" spans="1:18" ht="17.100000000000001" customHeight="1" x14ac:dyDescent="0.2">
      <c r="A123" s="87">
        <v>157</v>
      </c>
      <c r="B123" s="87" t="s">
        <v>106</v>
      </c>
      <c r="C123" s="87" t="s">
        <v>107</v>
      </c>
      <c r="D123" s="87">
        <v>14.2</v>
      </c>
      <c r="E123" s="87">
        <v>13</v>
      </c>
      <c r="F123" s="87">
        <v>34.58</v>
      </c>
      <c r="G123" s="197">
        <v>4</v>
      </c>
      <c r="H123" s="197" t="s">
        <v>581</v>
      </c>
      <c r="I123" s="197"/>
      <c r="J123" s="197"/>
      <c r="K123" s="197" t="s">
        <v>581</v>
      </c>
      <c r="L123" s="69"/>
      <c r="M123" s="203" t="str">
        <f t="shared" si="3"/>
        <v>E</v>
      </c>
    </row>
    <row r="124" spans="1:18" ht="17.100000000000001" customHeight="1" x14ac:dyDescent="0.2">
      <c r="A124" s="89">
        <v>158</v>
      </c>
      <c r="B124" s="89" t="s">
        <v>74</v>
      </c>
      <c r="C124" s="89" t="s">
        <v>75</v>
      </c>
      <c r="D124" s="89">
        <v>15.2</v>
      </c>
      <c r="E124" s="89">
        <v>13</v>
      </c>
      <c r="F124" s="89">
        <v>32.08</v>
      </c>
      <c r="G124" s="199">
        <v>0</v>
      </c>
      <c r="H124" s="199">
        <v>0</v>
      </c>
      <c r="I124" s="199">
        <v>4.0199999999999996</v>
      </c>
      <c r="J124" s="199">
        <v>0</v>
      </c>
      <c r="K124" s="90">
        <f t="shared" si="4"/>
        <v>32.08</v>
      </c>
      <c r="M124" s="62">
        <f t="shared" si="3"/>
        <v>32.08</v>
      </c>
    </row>
    <row r="125" spans="1:18" ht="17.100000000000001" customHeight="1" x14ac:dyDescent="0.2">
      <c r="A125" s="91">
        <v>159</v>
      </c>
      <c r="B125" s="91" t="s">
        <v>217</v>
      </c>
      <c r="C125" s="91" t="s">
        <v>218</v>
      </c>
      <c r="D125" s="91">
        <v>14.1</v>
      </c>
      <c r="E125" s="91">
        <v>13</v>
      </c>
      <c r="F125" s="91">
        <v>29.58</v>
      </c>
      <c r="G125" s="201">
        <v>4</v>
      </c>
      <c r="H125" s="201">
        <v>0</v>
      </c>
      <c r="I125" s="201">
        <v>4.21</v>
      </c>
      <c r="J125" s="201">
        <v>20</v>
      </c>
      <c r="K125" s="92">
        <f t="shared" si="4"/>
        <v>53.58</v>
      </c>
      <c r="M125" s="62">
        <f t="shared" si="3"/>
        <v>53.58</v>
      </c>
    </row>
    <row r="126" spans="1:18" ht="17.100000000000001" customHeight="1" x14ac:dyDescent="0.2">
      <c r="A126" s="55">
        <v>160</v>
      </c>
      <c r="B126" s="55" t="s">
        <v>272</v>
      </c>
      <c r="C126" s="55" t="s">
        <v>273</v>
      </c>
      <c r="D126" s="55">
        <v>14</v>
      </c>
      <c r="E126" s="55">
        <v>13</v>
      </c>
      <c r="F126" s="55">
        <v>32.5</v>
      </c>
      <c r="G126" s="74">
        <v>0</v>
      </c>
      <c r="H126" s="74">
        <v>8.4</v>
      </c>
      <c r="I126" s="74">
        <v>4.57</v>
      </c>
      <c r="J126" s="74">
        <v>35</v>
      </c>
      <c r="K126" s="207">
        <f t="shared" si="4"/>
        <v>75.900000000000006</v>
      </c>
      <c r="M126" s="207">
        <f t="shared" si="3"/>
        <v>75.900000000000006</v>
      </c>
      <c r="R126" s="44"/>
    </row>
    <row r="127" spans="1:18" ht="17.100000000000001" customHeight="1" x14ac:dyDescent="0.2">
      <c r="A127" s="230" t="s">
        <v>530</v>
      </c>
      <c r="B127" s="231"/>
      <c r="C127" s="231"/>
      <c r="D127" s="231"/>
      <c r="E127" s="231"/>
      <c r="F127" s="231"/>
      <c r="G127" s="231"/>
      <c r="H127" s="231"/>
      <c r="I127" s="231"/>
      <c r="J127" s="231"/>
      <c r="K127" s="62">
        <f>SUM(K123:K126)</f>
        <v>161.56</v>
      </c>
      <c r="L127" s="63" t="s">
        <v>529</v>
      </c>
      <c r="M127" s="62">
        <f>SUM(M123:M126)</f>
        <v>161.56</v>
      </c>
      <c r="N127" s="76">
        <v>8</v>
      </c>
    </row>
    <row r="128" spans="1:18" ht="17.100000000000001" customHeight="1" x14ac:dyDescent="0.2">
      <c r="A128" s="44"/>
      <c r="B128" s="45"/>
      <c r="C128" s="45"/>
      <c r="D128" s="45"/>
      <c r="E128" s="45"/>
      <c r="F128" s="45"/>
      <c r="G128" s="73"/>
      <c r="H128" s="234"/>
      <c r="I128" s="234"/>
      <c r="J128" s="234"/>
      <c r="K128" s="60"/>
      <c r="M128" s="60"/>
    </row>
    <row r="129" spans="1:18" ht="17.100000000000001" customHeight="1" x14ac:dyDescent="0.2">
      <c r="A129" s="56" t="s">
        <v>509</v>
      </c>
      <c r="B129" s="56" t="s">
        <v>1</v>
      </c>
      <c r="C129" s="56" t="s">
        <v>2</v>
      </c>
      <c r="D129" s="56" t="s">
        <v>510</v>
      </c>
      <c r="E129" s="56" t="s">
        <v>511</v>
      </c>
      <c r="F129" s="56" t="s">
        <v>512</v>
      </c>
      <c r="G129" s="56" t="s">
        <v>513</v>
      </c>
      <c r="H129" s="233" t="s">
        <v>514</v>
      </c>
      <c r="I129" s="233"/>
      <c r="J129" s="56" t="s">
        <v>515</v>
      </c>
      <c r="K129" s="56" t="s">
        <v>6</v>
      </c>
      <c r="M129" s="56" t="s">
        <v>529</v>
      </c>
      <c r="O129" s="166"/>
      <c r="P129" s="44"/>
      <c r="Q129" s="166"/>
      <c r="R129" s="75"/>
    </row>
    <row r="130" spans="1:18" ht="17.100000000000001" customHeight="1" x14ac:dyDescent="0.2">
      <c r="A130" s="232" t="s">
        <v>147</v>
      </c>
      <c r="B130" s="232"/>
      <c r="C130" s="232"/>
      <c r="D130" s="45"/>
      <c r="E130" s="54"/>
      <c r="F130" s="45"/>
      <c r="G130" s="73"/>
      <c r="H130" s="73"/>
      <c r="I130" s="73"/>
      <c r="J130" s="73"/>
      <c r="K130" s="60"/>
      <c r="M130" s="60"/>
    </row>
    <row r="131" spans="1:18" ht="17.100000000000001" customHeight="1" x14ac:dyDescent="0.2">
      <c r="A131" s="87">
        <v>161</v>
      </c>
      <c r="B131" s="87" t="s">
        <v>108</v>
      </c>
      <c r="C131" s="87" t="s">
        <v>109</v>
      </c>
      <c r="D131" s="87">
        <v>14.2</v>
      </c>
      <c r="E131" s="87">
        <v>12</v>
      </c>
      <c r="F131" s="87">
        <v>36.25</v>
      </c>
      <c r="G131" s="197">
        <v>6</v>
      </c>
      <c r="H131" s="197">
        <v>32</v>
      </c>
      <c r="I131" s="197">
        <v>5.56</v>
      </c>
      <c r="J131" s="197">
        <v>110</v>
      </c>
      <c r="K131" s="88">
        <f t="shared" si="4"/>
        <v>184.25</v>
      </c>
      <c r="M131" s="62"/>
    </row>
    <row r="132" spans="1:18" ht="17.100000000000001" customHeight="1" x14ac:dyDescent="0.2">
      <c r="A132" s="89">
        <v>162</v>
      </c>
      <c r="B132" s="89" t="s">
        <v>181</v>
      </c>
      <c r="C132" s="89" t="s">
        <v>182</v>
      </c>
      <c r="D132" s="89">
        <v>14.2</v>
      </c>
      <c r="E132" s="89">
        <v>13</v>
      </c>
      <c r="F132" s="89">
        <v>33.96</v>
      </c>
      <c r="G132" s="199">
        <v>0</v>
      </c>
      <c r="H132" s="199">
        <v>4</v>
      </c>
      <c r="I132" s="199">
        <v>4.46</v>
      </c>
      <c r="J132" s="199">
        <v>0</v>
      </c>
      <c r="K132" s="90">
        <f t="shared" si="4"/>
        <v>37.96</v>
      </c>
      <c r="M132" s="62">
        <f t="shared" ref="M132:M189" si="6">(K132)</f>
        <v>37.96</v>
      </c>
    </row>
    <row r="133" spans="1:18" ht="17.100000000000001" customHeight="1" x14ac:dyDescent="0.2">
      <c r="A133" s="91">
        <v>163</v>
      </c>
      <c r="B133" s="91" t="s">
        <v>219</v>
      </c>
      <c r="C133" s="91" t="s">
        <v>220</v>
      </c>
      <c r="D133" s="91">
        <v>14.1</v>
      </c>
      <c r="E133" s="91">
        <v>10</v>
      </c>
      <c r="F133" s="91">
        <v>32.92</v>
      </c>
      <c r="G133" s="201">
        <v>4</v>
      </c>
      <c r="H133" s="201">
        <v>0</v>
      </c>
      <c r="I133" s="201">
        <v>4.3099999999999996</v>
      </c>
      <c r="J133" s="201">
        <v>0</v>
      </c>
      <c r="K133" s="92">
        <f t="shared" si="4"/>
        <v>36.92</v>
      </c>
      <c r="M133" s="62">
        <f t="shared" si="6"/>
        <v>36.92</v>
      </c>
    </row>
    <row r="134" spans="1:18" ht="17.100000000000001" customHeight="1" x14ac:dyDescent="0.2">
      <c r="A134" s="55">
        <v>164</v>
      </c>
      <c r="B134" s="55" t="s">
        <v>274</v>
      </c>
      <c r="C134" s="55" t="s">
        <v>55</v>
      </c>
      <c r="D134" s="55">
        <v>14.2</v>
      </c>
      <c r="E134" s="55">
        <v>14</v>
      </c>
      <c r="F134" s="55">
        <v>34.17</v>
      </c>
      <c r="G134" s="74">
        <v>4</v>
      </c>
      <c r="H134" s="74">
        <v>0</v>
      </c>
      <c r="I134" s="74">
        <v>4.1500000000000004</v>
      </c>
      <c r="J134" s="74">
        <v>15</v>
      </c>
      <c r="K134" s="62">
        <f t="shared" si="4"/>
        <v>53.17</v>
      </c>
      <c r="M134" s="62">
        <f t="shared" si="6"/>
        <v>53.17</v>
      </c>
    </row>
    <row r="135" spans="1:18" ht="17.100000000000001" customHeight="1" x14ac:dyDescent="0.2">
      <c r="A135" s="230" t="s">
        <v>530</v>
      </c>
      <c r="B135" s="231"/>
      <c r="C135" s="231"/>
      <c r="D135" s="231"/>
      <c r="E135" s="231"/>
      <c r="F135" s="231"/>
      <c r="G135" s="231"/>
      <c r="H135" s="231"/>
      <c r="I135" s="231"/>
      <c r="J135" s="231"/>
      <c r="K135" s="207">
        <f>SUM(K131:K134)</f>
        <v>312.3</v>
      </c>
      <c r="L135" s="63" t="s">
        <v>529</v>
      </c>
      <c r="M135" s="207">
        <f>SUM(M131:M134)</f>
        <v>128.05000000000001</v>
      </c>
      <c r="N135" s="76">
        <v>5</v>
      </c>
      <c r="O135" s="166"/>
      <c r="P135" s="44"/>
      <c r="Q135" s="166"/>
      <c r="R135" s="75"/>
    </row>
    <row r="136" spans="1:18" ht="17.100000000000001" customHeight="1" x14ac:dyDescent="0.2">
      <c r="A136" s="232" t="s">
        <v>15</v>
      </c>
      <c r="B136" s="232"/>
      <c r="C136" s="232"/>
      <c r="D136" s="45"/>
      <c r="E136" s="54"/>
      <c r="F136" s="45"/>
      <c r="G136" s="73"/>
      <c r="H136" s="73"/>
      <c r="I136" s="73"/>
      <c r="J136" s="73"/>
      <c r="K136" s="60"/>
      <c r="M136" s="60"/>
    </row>
    <row r="137" spans="1:18" ht="17.100000000000001" customHeight="1" x14ac:dyDescent="0.2">
      <c r="A137" s="87">
        <v>165</v>
      </c>
      <c r="B137" s="87" t="s">
        <v>13</v>
      </c>
      <c r="C137" s="87" t="s">
        <v>14</v>
      </c>
      <c r="D137" s="87">
        <v>16.2</v>
      </c>
      <c r="E137" s="87">
        <v>13</v>
      </c>
      <c r="F137" s="87">
        <v>33.75</v>
      </c>
      <c r="G137" s="197">
        <v>4</v>
      </c>
      <c r="H137" s="197">
        <v>57.6</v>
      </c>
      <c r="I137" s="218">
        <v>7</v>
      </c>
      <c r="J137" s="197">
        <v>85</v>
      </c>
      <c r="K137" s="88">
        <f t="shared" ref="K137:K197" si="7">(SUM(F137:H137)+(J137))</f>
        <v>180.35</v>
      </c>
      <c r="M137" s="62"/>
    </row>
    <row r="138" spans="1:18" ht="17.100000000000001" customHeight="1" x14ac:dyDescent="0.2">
      <c r="A138" s="89">
        <v>166</v>
      </c>
      <c r="B138" s="89" t="s">
        <v>183</v>
      </c>
      <c r="C138" s="89" t="s">
        <v>184</v>
      </c>
      <c r="D138" s="89">
        <v>15.3</v>
      </c>
      <c r="E138" s="89">
        <v>20</v>
      </c>
      <c r="F138" s="89">
        <v>35.83</v>
      </c>
      <c r="G138" s="199">
        <v>0</v>
      </c>
      <c r="H138" s="199">
        <v>0.8</v>
      </c>
      <c r="I138" s="199">
        <v>4.38</v>
      </c>
      <c r="J138" s="199">
        <v>20</v>
      </c>
      <c r="K138" s="90">
        <f t="shared" si="7"/>
        <v>56.629999999999995</v>
      </c>
      <c r="M138" s="62">
        <f t="shared" si="6"/>
        <v>56.629999999999995</v>
      </c>
    </row>
    <row r="139" spans="1:18" ht="17.100000000000001" customHeight="1" x14ac:dyDescent="0.2">
      <c r="A139" s="91">
        <v>167</v>
      </c>
      <c r="B139" s="91" t="s">
        <v>221</v>
      </c>
      <c r="C139" s="91" t="s">
        <v>222</v>
      </c>
      <c r="D139" s="91">
        <v>14.2</v>
      </c>
      <c r="E139" s="91">
        <v>12</v>
      </c>
      <c r="F139" s="91">
        <v>38.75</v>
      </c>
      <c r="G139" s="201">
        <v>0</v>
      </c>
      <c r="H139" s="201">
        <v>6</v>
      </c>
      <c r="I139" s="201">
        <v>4.51</v>
      </c>
      <c r="J139" s="201">
        <v>75</v>
      </c>
      <c r="K139" s="92">
        <f t="shared" si="7"/>
        <v>119.75</v>
      </c>
      <c r="M139" s="62">
        <f t="shared" si="6"/>
        <v>119.75</v>
      </c>
    </row>
    <row r="140" spans="1:18" ht="17.100000000000001" customHeight="1" x14ac:dyDescent="0.2">
      <c r="A140" s="55">
        <v>168</v>
      </c>
      <c r="B140" s="55" t="s">
        <v>275</v>
      </c>
      <c r="C140" s="55" t="s">
        <v>276</v>
      </c>
      <c r="D140" s="55">
        <v>15</v>
      </c>
      <c r="E140" s="55">
        <v>17</v>
      </c>
      <c r="F140" s="55">
        <v>30</v>
      </c>
      <c r="G140" s="74">
        <v>0</v>
      </c>
      <c r="H140" s="74">
        <v>0</v>
      </c>
      <c r="I140" s="74">
        <v>4.28</v>
      </c>
      <c r="J140" s="74">
        <v>0</v>
      </c>
      <c r="K140" s="207">
        <f t="shared" si="7"/>
        <v>30</v>
      </c>
      <c r="M140" s="207">
        <f t="shared" si="6"/>
        <v>30</v>
      </c>
    </row>
    <row r="141" spans="1:18" ht="17.100000000000001" customHeight="1" x14ac:dyDescent="0.2">
      <c r="A141" s="230" t="s">
        <v>530</v>
      </c>
      <c r="B141" s="231"/>
      <c r="C141" s="231"/>
      <c r="D141" s="231"/>
      <c r="E141" s="231"/>
      <c r="F141" s="231"/>
      <c r="G141" s="231"/>
      <c r="H141" s="231"/>
      <c r="I141" s="231"/>
      <c r="J141" s="231"/>
      <c r="K141" s="62">
        <f>SUM(K137:K140)</f>
        <v>386.73</v>
      </c>
      <c r="L141" s="63" t="s">
        <v>529</v>
      </c>
      <c r="M141" s="62">
        <f>SUM(M137:M140)</f>
        <v>206.38</v>
      </c>
      <c r="O141" s="166"/>
      <c r="P141" s="44"/>
      <c r="Q141" s="166"/>
      <c r="R141" s="75"/>
    </row>
    <row r="142" spans="1:18" ht="17.100000000000001" customHeight="1" x14ac:dyDescent="0.2">
      <c r="A142" s="232" t="s">
        <v>148</v>
      </c>
      <c r="B142" s="232"/>
      <c r="C142" s="232"/>
      <c r="D142" s="45"/>
      <c r="E142" s="54"/>
      <c r="F142" s="45"/>
      <c r="G142" s="73"/>
      <c r="H142" s="73"/>
      <c r="I142" s="73"/>
      <c r="J142" s="73"/>
      <c r="K142" s="60"/>
      <c r="M142" s="60"/>
    </row>
    <row r="143" spans="1:18" ht="17.100000000000001" customHeight="1" x14ac:dyDescent="0.2">
      <c r="A143" s="87">
        <v>169</v>
      </c>
      <c r="B143" s="87" t="s">
        <v>110</v>
      </c>
      <c r="C143" s="87" t="s">
        <v>111</v>
      </c>
      <c r="D143" s="87">
        <v>14.2</v>
      </c>
      <c r="E143" s="87">
        <v>19</v>
      </c>
      <c r="F143" s="87">
        <v>33.33</v>
      </c>
      <c r="G143" s="197">
        <v>0</v>
      </c>
      <c r="H143" s="197" t="s">
        <v>615</v>
      </c>
      <c r="I143" s="197"/>
      <c r="J143" s="197"/>
      <c r="K143" s="197" t="s">
        <v>615</v>
      </c>
      <c r="L143" s="69"/>
      <c r="M143" s="203" t="str">
        <f t="shared" si="6"/>
        <v>R</v>
      </c>
    </row>
    <row r="144" spans="1:18" ht="17.100000000000001" customHeight="1" x14ac:dyDescent="0.2">
      <c r="A144" s="89">
        <v>170</v>
      </c>
      <c r="B144" s="89" t="s">
        <v>61</v>
      </c>
      <c r="C144" s="89" t="s">
        <v>62</v>
      </c>
      <c r="D144" s="89">
        <v>14.2</v>
      </c>
      <c r="E144" s="89">
        <v>12</v>
      </c>
      <c r="F144" s="89">
        <v>33.75</v>
      </c>
      <c r="G144" s="199">
        <v>0</v>
      </c>
      <c r="H144" s="199">
        <v>24.4</v>
      </c>
      <c r="I144" s="199">
        <v>5.37</v>
      </c>
      <c r="J144" s="199">
        <v>40</v>
      </c>
      <c r="K144" s="90">
        <f t="shared" si="7"/>
        <v>98.15</v>
      </c>
      <c r="M144" s="62">
        <f t="shared" si="6"/>
        <v>98.15</v>
      </c>
    </row>
    <row r="145" spans="1:18" ht="17.100000000000001" customHeight="1" x14ac:dyDescent="0.2">
      <c r="A145" s="91">
        <v>171</v>
      </c>
      <c r="B145" s="91" t="s">
        <v>223</v>
      </c>
      <c r="C145" s="91" t="s">
        <v>224</v>
      </c>
      <c r="D145" s="91">
        <v>15</v>
      </c>
      <c r="E145" s="91">
        <v>16</v>
      </c>
      <c r="F145" s="91">
        <v>44.17</v>
      </c>
      <c r="G145" s="201">
        <v>0</v>
      </c>
      <c r="H145" s="201" t="s">
        <v>581</v>
      </c>
      <c r="I145" s="201"/>
      <c r="J145" s="201"/>
      <c r="K145" s="201" t="s">
        <v>581</v>
      </c>
      <c r="L145" s="69"/>
      <c r="M145" s="203" t="str">
        <f t="shared" si="6"/>
        <v>E</v>
      </c>
    </row>
    <row r="146" spans="1:18" ht="17.100000000000001" customHeight="1" x14ac:dyDescent="0.2">
      <c r="A146" s="55">
        <v>172</v>
      </c>
      <c r="B146" s="55" t="s">
        <v>277</v>
      </c>
      <c r="C146" s="55" t="s">
        <v>278</v>
      </c>
      <c r="D146" s="55">
        <v>16</v>
      </c>
      <c r="E146" s="55">
        <v>17</v>
      </c>
      <c r="F146" s="55">
        <v>22.08</v>
      </c>
      <c r="G146" s="74">
        <v>4</v>
      </c>
      <c r="H146" s="74">
        <v>0</v>
      </c>
      <c r="I146" s="74">
        <v>4.2300000000000004</v>
      </c>
      <c r="J146" s="74">
        <v>20</v>
      </c>
      <c r="K146" s="62">
        <f t="shared" si="7"/>
        <v>46.08</v>
      </c>
      <c r="M146" s="62">
        <f t="shared" si="6"/>
        <v>46.08</v>
      </c>
    </row>
    <row r="147" spans="1:18" ht="17.100000000000001" customHeight="1" x14ac:dyDescent="0.2">
      <c r="A147" s="230" t="s">
        <v>530</v>
      </c>
      <c r="B147" s="231"/>
      <c r="C147" s="231"/>
      <c r="D147" s="231"/>
      <c r="E147" s="231"/>
      <c r="F147" s="231"/>
      <c r="G147" s="231"/>
      <c r="H147" s="231"/>
      <c r="I147" s="231"/>
      <c r="J147" s="231"/>
      <c r="K147" s="203" t="s">
        <v>581</v>
      </c>
      <c r="L147" s="208" t="s">
        <v>529</v>
      </c>
      <c r="M147" s="203" t="s">
        <v>581</v>
      </c>
    </row>
    <row r="148" spans="1:18" ht="17.100000000000001" customHeight="1" x14ac:dyDescent="0.2">
      <c r="A148" s="232" t="s">
        <v>518</v>
      </c>
      <c r="B148" s="232"/>
      <c r="C148" s="232"/>
      <c r="D148" s="45"/>
      <c r="E148" s="54"/>
      <c r="F148" s="45"/>
      <c r="G148" s="73"/>
      <c r="H148" s="73"/>
      <c r="I148" s="73"/>
      <c r="J148" s="73"/>
      <c r="K148" s="60"/>
      <c r="M148" s="60"/>
    </row>
    <row r="149" spans="1:18" ht="17.100000000000001" customHeight="1" x14ac:dyDescent="0.2">
      <c r="A149" s="87">
        <v>173</v>
      </c>
      <c r="B149" s="87" t="s">
        <v>527</v>
      </c>
      <c r="C149" s="87" t="s">
        <v>113</v>
      </c>
      <c r="D149" s="87">
        <v>15.3</v>
      </c>
      <c r="E149" s="87">
        <v>15</v>
      </c>
      <c r="F149" s="87">
        <v>33.33</v>
      </c>
      <c r="G149" s="197">
        <v>0</v>
      </c>
      <c r="H149" s="197" t="s">
        <v>581</v>
      </c>
      <c r="I149" s="197"/>
      <c r="J149" s="197"/>
      <c r="K149" s="197" t="s">
        <v>581</v>
      </c>
      <c r="L149" s="69" t="s">
        <v>532</v>
      </c>
      <c r="M149" s="60"/>
    </row>
    <row r="150" spans="1:18" ht="17.100000000000001" customHeight="1" x14ac:dyDescent="0.2">
      <c r="A150" s="89"/>
      <c r="B150" s="89"/>
      <c r="C150" s="89"/>
      <c r="D150" s="89"/>
      <c r="E150" s="89"/>
      <c r="F150" s="89"/>
      <c r="G150" s="199"/>
      <c r="H150" s="199"/>
      <c r="I150" s="199"/>
      <c r="J150" s="199"/>
      <c r="K150" s="90"/>
      <c r="L150" s="69"/>
      <c r="M150" s="60"/>
      <c r="O150" s="167"/>
      <c r="P150" s="66"/>
      <c r="Q150" s="167"/>
      <c r="R150" s="77"/>
    </row>
    <row r="151" spans="1:18" s="60" customFormat="1" ht="17.100000000000001" customHeight="1" x14ac:dyDescent="0.2">
      <c r="A151" s="91"/>
      <c r="B151" s="91"/>
      <c r="C151" s="91"/>
      <c r="D151" s="91"/>
      <c r="E151" s="91"/>
      <c r="F151" s="91"/>
      <c r="G151" s="201"/>
      <c r="H151" s="201"/>
      <c r="I151" s="201"/>
      <c r="J151" s="201"/>
      <c r="K151" s="92"/>
      <c r="N151" s="77"/>
      <c r="O151" s="167"/>
      <c r="P151" s="66"/>
      <c r="Q151" s="167"/>
      <c r="R151" s="77"/>
    </row>
    <row r="152" spans="1:18" s="60" customFormat="1" ht="17.100000000000001" customHeight="1" x14ac:dyDescent="0.2">
      <c r="A152" s="55">
        <v>176</v>
      </c>
      <c r="B152" s="55" t="s">
        <v>531</v>
      </c>
      <c r="C152" s="55" t="s">
        <v>40</v>
      </c>
      <c r="D152" s="55">
        <v>15.1</v>
      </c>
      <c r="E152" s="55">
        <v>13</v>
      </c>
      <c r="F152" s="55">
        <v>46.67</v>
      </c>
      <c r="G152" s="74">
        <v>0</v>
      </c>
      <c r="H152" s="74" t="s">
        <v>581</v>
      </c>
      <c r="I152" s="74"/>
      <c r="J152" s="74"/>
      <c r="K152" s="203" t="s">
        <v>581</v>
      </c>
      <c r="L152" s="69" t="s">
        <v>532</v>
      </c>
      <c r="N152" s="77"/>
      <c r="O152" s="167"/>
      <c r="P152" s="66"/>
      <c r="Q152" s="167"/>
      <c r="R152" s="77"/>
    </row>
    <row r="153" spans="1:18" s="60" customFormat="1" ht="17.100000000000001" customHeight="1" x14ac:dyDescent="0.2">
      <c r="A153" s="230"/>
      <c r="B153" s="231"/>
      <c r="C153" s="231"/>
      <c r="D153" s="231"/>
      <c r="E153" s="231"/>
      <c r="F153" s="231"/>
      <c r="G153" s="231"/>
      <c r="H153" s="231"/>
      <c r="I153" s="231"/>
      <c r="J153" s="231"/>
      <c r="L153" s="63"/>
      <c r="N153" s="77"/>
      <c r="O153" s="166"/>
      <c r="P153" s="44"/>
      <c r="Q153" s="166"/>
      <c r="R153" s="75"/>
    </row>
    <row r="154" spans="1:18" s="60" customFormat="1" ht="17.100000000000001" customHeight="1" x14ac:dyDescent="0.2">
      <c r="A154" s="232" t="s">
        <v>150</v>
      </c>
      <c r="B154" s="232"/>
      <c r="C154" s="232"/>
      <c r="D154" s="45"/>
      <c r="E154" s="54"/>
      <c r="F154" s="45"/>
      <c r="G154" s="73"/>
      <c r="H154" s="73"/>
      <c r="I154" s="73"/>
      <c r="J154" s="73"/>
      <c r="N154" s="77"/>
      <c r="O154" s="167"/>
      <c r="P154" s="66"/>
      <c r="Q154" s="167"/>
      <c r="R154" s="77"/>
    </row>
    <row r="155" spans="1:18" s="60" customFormat="1" ht="17.100000000000001" customHeight="1" x14ac:dyDescent="0.2">
      <c r="A155" s="87">
        <v>177</v>
      </c>
      <c r="B155" s="87" t="s">
        <v>19</v>
      </c>
      <c r="C155" s="87" t="s">
        <v>114</v>
      </c>
      <c r="D155" s="87">
        <v>14</v>
      </c>
      <c r="E155" s="87">
        <v>13</v>
      </c>
      <c r="F155" s="87">
        <v>32.5</v>
      </c>
      <c r="G155" s="197">
        <v>0</v>
      </c>
      <c r="H155" s="197">
        <v>0</v>
      </c>
      <c r="I155" s="197">
        <v>4.21</v>
      </c>
      <c r="J155" s="197">
        <v>0</v>
      </c>
      <c r="K155" s="217">
        <f t="shared" si="7"/>
        <v>32.5</v>
      </c>
      <c r="M155" s="207">
        <f t="shared" si="6"/>
        <v>32.5</v>
      </c>
      <c r="N155" s="77"/>
      <c r="O155" s="167"/>
      <c r="P155" s="66"/>
      <c r="Q155" s="167"/>
      <c r="R155" s="77"/>
    </row>
    <row r="156" spans="1:18" s="60" customFormat="1" ht="17.100000000000001" customHeight="1" x14ac:dyDescent="0.2">
      <c r="A156" s="89">
        <v>178</v>
      </c>
      <c r="B156" s="89" t="s">
        <v>8</v>
      </c>
      <c r="C156" s="89" t="s">
        <v>9</v>
      </c>
      <c r="D156" s="89">
        <v>14.2</v>
      </c>
      <c r="E156" s="89">
        <v>12</v>
      </c>
      <c r="F156" s="89">
        <v>32.71</v>
      </c>
      <c r="G156" s="199">
        <v>4</v>
      </c>
      <c r="H156" s="199">
        <v>0</v>
      </c>
      <c r="I156" s="199">
        <v>3.59</v>
      </c>
      <c r="J156" s="199">
        <v>0</v>
      </c>
      <c r="K156" s="90">
        <f t="shared" si="7"/>
        <v>36.71</v>
      </c>
      <c r="M156" s="62"/>
      <c r="N156" s="77"/>
      <c r="O156" s="167"/>
      <c r="P156" s="66"/>
      <c r="Q156" s="167"/>
      <c r="R156" s="77"/>
    </row>
    <row r="157" spans="1:18" s="60" customFormat="1" ht="17.100000000000001" customHeight="1" x14ac:dyDescent="0.2">
      <c r="A157" s="91">
        <v>179</v>
      </c>
      <c r="B157" s="91" t="s">
        <v>227</v>
      </c>
      <c r="C157" s="91" t="s">
        <v>24</v>
      </c>
      <c r="D157" s="91">
        <v>15</v>
      </c>
      <c r="E157" s="91">
        <v>18</v>
      </c>
      <c r="F157" s="91">
        <v>30.83</v>
      </c>
      <c r="G157" s="201">
        <v>0</v>
      </c>
      <c r="H157" s="201">
        <v>0</v>
      </c>
      <c r="I157" s="201">
        <v>4.3099999999999996</v>
      </c>
      <c r="J157" s="201">
        <v>0</v>
      </c>
      <c r="K157" s="92">
        <f t="shared" si="7"/>
        <v>30.83</v>
      </c>
      <c r="M157" s="62">
        <f t="shared" si="6"/>
        <v>30.83</v>
      </c>
      <c r="N157" s="77"/>
      <c r="O157" s="167"/>
      <c r="P157" s="66"/>
      <c r="Q157" s="167"/>
      <c r="R157" s="77"/>
    </row>
    <row r="158" spans="1:18" s="60" customFormat="1" ht="17.100000000000001" customHeight="1" x14ac:dyDescent="0.2">
      <c r="A158" s="55">
        <v>180</v>
      </c>
      <c r="B158" s="55" t="s">
        <v>280</v>
      </c>
      <c r="C158" s="55" t="s">
        <v>281</v>
      </c>
      <c r="D158" s="55">
        <v>14.2</v>
      </c>
      <c r="E158" s="55">
        <v>13</v>
      </c>
      <c r="F158" s="55">
        <v>22.92</v>
      </c>
      <c r="G158" s="74">
        <v>4</v>
      </c>
      <c r="H158" s="74">
        <v>0</v>
      </c>
      <c r="I158" s="219">
        <v>4.0999999999999996</v>
      </c>
      <c r="J158" s="74">
        <v>0</v>
      </c>
      <c r="K158" s="62">
        <f t="shared" si="7"/>
        <v>26.92</v>
      </c>
      <c r="M158" s="62">
        <f t="shared" si="6"/>
        <v>26.92</v>
      </c>
      <c r="N158" s="77"/>
      <c r="O158" s="168"/>
      <c r="Q158" s="168"/>
      <c r="R158" s="77"/>
    </row>
    <row r="159" spans="1:18" s="60" customFormat="1" ht="17.100000000000001" customHeight="1" x14ac:dyDescent="0.2">
      <c r="A159" s="230" t="s">
        <v>530</v>
      </c>
      <c r="B159" s="231"/>
      <c r="C159" s="231"/>
      <c r="D159" s="231"/>
      <c r="E159" s="231"/>
      <c r="F159" s="231"/>
      <c r="G159" s="231"/>
      <c r="H159" s="231"/>
      <c r="I159" s="231"/>
      <c r="J159" s="231"/>
      <c r="K159" s="62">
        <f>SUM(K155:K158)</f>
        <v>126.96000000000001</v>
      </c>
      <c r="L159" s="63" t="s">
        <v>529</v>
      </c>
      <c r="M159" s="62">
        <f>SUM(M155:M158)</f>
        <v>90.25</v>
      </c>
      <c r="N159" s="77">
        <v>1</v>
      </c>
      <c r="O159" s="167"/>
      <c r="P159" s="66"/>
      <c r="Q159" s="167"/>
      <c r="R159" s="77"/>
    </row>
    <row r="160" spans="1:18" s="60" customFormat="1" ht="17.100000000000001" customHeight="1" x14ac:dyDescent="0.2">
      <c r="A160" s="58"/>
      <c r="B160" s="59"/>
      <c r="C160" s="59"/>
      <c r="D160" s="59"/>
      <c r="E160" s="59"/>
      <c r="F160" s="73"/>
      <c r="G160" s="73"/>
      <c r="H160" s="73"/>
      <c r="I160" s="73"/>
      <c r="J160" s="73"/>
      <c r="L160" s="63"/>
      <c r="N160" s="77"/>
      <c r="O160" s="167"/>
      <c r="P160" s="66"/>
      <c r="Q160" s="167"/>
      <c r="R160" s="77"/>
    </row>
    <row r="161" spans="1:18" s="60" customFormat="1" ht="17.100000000000001" customHeight="1" x14ac:dyDescent="0.2">
      <c r="A161" s="56" t="s">
        <v>509</v>
      </c>
      <c r="B161" s="56" t="s">
        <v>1</v>
      </c>
      <c r="C161" s="56" t="s">
        <v>2</v>
      </c>
      <c r="D161" s="56" t="s">
        <v>510</v>
      </c>
      <c r="E161" s="56" t="s">
        <v>511</v>
      </c>
      <c r="F161" s="56" t="s">
        <v>512</v>
      </c>
      <c r="G161" s="56" t="s">
        <v>513</v>
      </c>
      <c r="H161" s="233" t="s">
        <v>514</v>
      </c>
      <c r="I161" s="233"/>
      <c r="J161" s="56" t="s">
        <v>515</v>
      </c>
      <c r="K161" s="56" t="s">
        <v>6</v>
      </c>
      <c r="L161" s="61"/>
      <c r="M161" s="56" t="s">
        <v>529</v>
      </c>
      <c r="N161" s="77"/>
      <c r="O161" s="166"/>
      <c r="P161" s="44"/>
      <c r="Q161" s="166"/>
      <c r="R161" s="75"/>
    </row>
    <row r="162" spans="1:18" s="60" customFormat="1" ht="17.100000000000001" customHeight="1" x14ac:dyDescent="0.2">
      <c r="A162" s="232" t="s">
        <v>194</v>
      </c>
      <c r="B162" s="232"/>
      <c r="C162" s="232"/>
      <c r="D162" s="45"/>
      <c r="E162" s="54"/>
      <c r="F162" s="45"/>
      <c r="G162" s="73"/>
      <c r="H162" s="73"/>
      <c r="I162" s="73"/>
      <c r="J162" s="73"/>
      <c r="N162" s="77"/>
      <c r="O162" s="167"/>
      <c r="P162" s="66"/>
      <c r="Q162" s="167"/>
      <c r="R162" s="77"/>
    </row>
    <row r="163" spans="1:18" s="60" customFormat="1" ht="17.100000000000001" customHeight="1" x14ac:dyDescent="0.2">
      <c r="A163" s="87">
        <v>181</v>
      </c>
      <c r="B163" s="87" t="s">
        <v>115</v>
      </c>
      <c r="C163" s="87" t="s">
        <v>116</v>
      </c>
      <c r="D163" s="87">
        <v>16</v>
      </c>
      <c r="E163" s="87">
        <v>14</v>
      </c>
      <c r="F163" s="87">
        <v>32.5</v>
      </c>
      <c r="G163" s="197">
        <v>0</v>
      </c>
      <c r="H163" s="197">
        <v>0</v>
      </c>
      <c r="I163" s="197">
        <v>4.1399999999999997</v>
      </c>
      <c r="J163" s="197">
        <v>0</v>
      </c>
      <c r="K163" s="217">
        <f t="shared" si="7"/>
        <v>32.5</v>
      </c>
      <c r="M163" s="207">
        <f t="shared" si="6"/>
        <v>32.5</v>
      </c>
      <c r="N163" s="77"/>
      <c r="O163" s="167"/>
      <c r="P163" s="66"/>
      <c r="Q163" s="167"/>
      <c r="R163" s="77"/>
    </row>
    <row r="164" spans="1:18" s="60" customFormat="1" ht="17.100000000000001" customHeight="1" x14ac:dyDescent="0.2">
      <c r="A164" s="89">
        <v>182</v>
      </c>
      <c r="B164" s="89" t="s">
        <v>185</v>
      </c>
      <c r="C164" s="89" t="s">
        <v>186</v>
      </c>
      <c r="D164" s="89">
        <v>14</v>
      </c>
      <c r="E164" s="89">
        <v>13</v>
      </c>
      <c r="F164" s="89">
        <v>32.08</v>
      </c>
      <c r="G164" s="199">
        <v>49</v>
      </c>
      <c r="H164" s="199">
        <v>4.8</v>
      </c>
      <c r="I164" s="199">
        <v>4.4800000000000004</v>
      </c>
      <c r="J164" s="199">
        <v>60</v>
      </c>
      <c r="K164" s="90">
        <f t="shared" si="7"/>
        <v>145.88</v>
      </c>
      <c r="M164" s="62">
        <f t="shared" si="6"/>
        <v>145.88</v>
      </c>
      <c r="N164" s="77"/>
      <c r="O164" s="167"/>
      <c r="P164" s="66"/>
      <c r="Q164" s="167"/>
      <c r="R164" s="77"/>
    </row>
    <row r="165" spans="1:18" s="60" customFormat="1" ht="17.100000000000001" customHeight="1" x14ac:dyDescent="0.2">
      <c r="A165" s="91">
        <v>183</v>
      </c>
      <c r="B165" s="91" t="s">
        <v>228</v>
      </c>
      <c r="C165" s="91" t="s">
        <v>229</v>
      </c>
      <c r="D165" s="91">
        <v>14</v>
      </c>
      <c r="E165" s="91">
        <v>15</v>
      </c>
      <c r="F165" s="91">
        <v>46.25</v>
      </c>
      <c r="G165" s="201" t="s">
        <v>581</v>
      </c>
      <c r="H165" s="201"/>
      <c r="I165" s="201"/>
      <c r="J165" s="201"/>
      <c r="K165" s="201" t="s">
        <v>581</v>
      </c>
      <c r="L165" s="70"/>
      <c r="M165" s="203" t="str">
        <f t="shared" si="6"/>
        <v>E</v>
      </c>
      <c r="N165" s="77"/>
      <c r="O165" s="167"/>
      <c r="P165" s="66"/>
      <c r="Q165" s="167"/>
      <c r="R165" s="77"/>
    </row>
    <row r="166" spans="1:18" s="60" customFormat="1" ht="17.100000000000001" customHeight="1" x14ac:dyDescent="0.2">
      <c r="A166" s="55">
        <v>184</v>
      </c>
      <c r="B166" s="55" t="s">
        <v>225</v>
      </c>
      <c r="C166" s="55" t="s">
        <v>226</v>
      </c>
      <c r="D166" s="55">
        <v>16.2</v>
      </c>
      <c r="E166" s="55">
        <v>17</v>
      </c>
      <c r="F166" s="55">
        <v>42.5</v>
      </c>
      <c r="G166" s="74">
        <v>4</v>
      </c>
      <c r="H166" s="74">
        <v>8</v>
      </c>
      <c r="I166" s="74">
        <v>4.5599999999999996</v>
      </c>
      <c r="J166" s="74">
        <v>30</v>
      </c>
      <c r="K166" s="207">
        <f t="shared" si="7"/>
        <v>84.5</v>
      </c>
      <c r="M166" s="207">
        <f t="shared" si="6"/>
        <v>84.5</v>
      </c>
      <c r="N166" s="77"/>
      <c r="O166" s="168"/>
      <c r="Q166" s="168"/>
      <c r="R166" s="77"/>
    </row>
    <row r="167" spans="1:18" s="60" customFormat="1" ht="17.100000000000001" customHeight="1" x14ac:dyDescent="0.2">
      <c r="A167" s="230" t="s">
        <v>530</v>
      </c>
      <c r="B167" s="231"/>
      <c r="C167" s="231"/>
      <c r="D167" s="231"/>
      <c r="E167" s="231"/>
      <c r="F167" s="231"/>
      <c r="G167" s="231"/>
      <c r="H167" s="231"/>
      <c r="I167" s="231"/>
      <c r="J167" s="231"/>
      <c r="K167" s="62">
        <f>SUM(K163:K166)</f>
        <v>262.88</v>
      </c>
      <c r="L167" s="63" t="s">
        <v>529</v>
      </c>
      <c r="M167" s="62">
        <f>SUM(M163:M166)</f>
        <v>262.88</v>
      </c>
      <c r="N167" s="77"/>
      <c r="O167" s="166"/>
      <c r="P167" s="44"/>
      <c r="Q167" s="166"/>
      <c r="R167" s="75"/>
    </row>
    <row r="168" spans="1:18" s="60" customFormat="1" ht="17.100000000000001" customHeight="1" x14ac:dyDescent="0.2">
      <c r="A168" s="232" t="s">
        <v>152</v>
      </c>
      <c r="B168" s="232"/>
      <c r="C168" s="232"/>
      <c r="D168" s="45"/>
      <c r="E168" s="54"/>
      <c r="F168" s="45"/>
      <c r="G168" s="73"/>
      <c r="H168" s="73"/>
      <c r="I168" s="73"/>
      <c r="J168" s="73"/>
      <c r="N168" s="77"/>
      <c r="O168" s="167"/>
      <c r="P168" s="66"/>
      <c r="Q168" s="167"/>
      <c r="R168" s="77"/>
    </row>
    <row r="169" spans="1:18" s="60" customFormat="1" ht="17.100000000000001" customHeight="1" x14ac:dyDescent="0.2">
      <c r="A169" s="87">
        <v>185</v>
      </c>
      <c r="B169" s="87" t="s">
        <v>117</v>
      </c>
      <c r="C169" s="87" t="s">
        <v>118</v>
      </c>
      <c r="D169" s="87">
        <v>15</v>
      </c>
      <c r="E169" s="87">
        <v>12</v>
      </c>
      <c r="F169" s="87">
        <v>36.67</v>
      </c>
      <c r="G169" s="197">
        <v>0</v>
      </c>
      <c r="H169" s="197" t="s">
        <v>581</v>
      </c>
      <c r="I169" s="197"/>
      <c r="J169" s="197"/>
      <c r="K169" s="197" t="s">
        <v>581</v>
      </c>
      <c r="L169" s="70"/>
      <c r="M169" s="203" t="str">
        <f t="shared" si="6"/>
        <v>E</v>
      </c>
      <c r="N169" s="77"/>
      <c r="O169" s="167"/>
      <c r="P169" s="66"/>
      <c r="Q169" s="167"/>
      <c r="R169" s="77"/>
    </row>
    <row r="170" spans="1:18" s="60" customFormat="1" ht="17.100000000000001" customHeight="1" x14ac:dyDescent="0.2">
      <c r="A170" s="89">
        <v>186</v>
      </c>
      <c r="B170" s="89" t="s">
        <v>187</v>
      </c>
      <c r="C170" s="89" t="s">
        <v>188</v>
      </c>
      <c r="D170" s="89">
        <v>13.2</v>
      </c>
      <c r="E170" s="89">
        <v>12</v>
      </c>
      <c r="F170" s="89">
        <v>35.630000000000003</v>
      </c>
      <c r="G170" s="199">
        <v>0</v>
      </c>
      <c r="H170" s="199" t="s">
        <v>581</v>
      </c>
      <c r="I170" s="199"/>
      <c r="J170" s="199"/>
      <c r="K170" s="199" t="s">
        <v>581</v>
      </c>
      <c r="L170" s="70"/>
      <c r="M170" s="203" t="str">
        <f t="shared" si="6"/>
        <v>E</v>
      </c>
      <c r="N170" s="77"/>
      <c r="O170" s="167"/>
      <c r="P170" s="66"/>
      <c r="Q170" s="167"/>
      <c r="R170" s="77"/>
    </row>
    <row r="171" spans="1:18" s="60" customFormat="1" ht="17.100000000000001" customHeight="1" x14ac:dyDescent="0.2">
      <c r="A171" s="91">
        <v>187</v>
      </c>
      <c r="B171" s="91" t="s">
        <v>230</v>
      </c>
      <c r="C171" s="91" t="s">
        <v>231</v>
      </c>
      <c r="D171" s="91">
        <v>15.2</v>
      </c>
      <c r="E171" s="91">
        <v>14</v>
      </c>
      <c r="F171" s="91">
        <v>51.67</v>
      </c>
      <c r="G171" s="201">
        <v>4</v>
      </c>
      <c r="H171" s="201" t="s">
        <v>581</v>
      </c>
      <c r="I171" s="201"/>
      <c r="J171" s="201"/>
      <c r="K171" s="201" t="s">
        <v>581</v>
      </c>
      <c r="L171" s="70"/>
      <c r="M171" s="203" t="str">
        <f t="shared" si="6"/>
        <v>E</v>
      </c>
      <c r="N171" s="77"/>
      <c r="O171" s="167"/>
      <c r="P171" s="66"/>
      <c r="Q171" s="167"/>
      <c r="R171" s="77"/>
    </row>
    <row r="172" spans="1:18" s="60" customFormat="1" ht="17.100000000000001" customHeight="1" x14ac:dyDescent="0.2">
      <c r="A172" s="55">
        <v>188</v>
      </c>
      <c r="B172" s="55" t="s">
        <v>282</v>
      </c>
      <c r="C172" s="55" t="s">
        <v>283</v>
      </c>
      <c r="D172" s="55">
        <v>14.2</v>
      </c>
      <c r="E172" s="55">
        <v>13</v>
      </c>
      <c r="F172" s="55">
        <v>35.42</v>
      </c>
      <c r="G172" s="74">
        <v>0</v>
      </c>
      <c r="H172" s="74">
        <v>14</v>
      </c>
      <c r="I172" s="74">
        <v>5.1100000000000003</v>
      </c>
      <c r="J172" s="74">
        <v>65</v>
      </c>
      <c r="K172" s="62">
        <f t="shared" si="7"/>
        <v>114.42</v>
      </c>
      <c r="M172" s="62">
        <f t="shared" si="6"/>
        <v>114.42</v>
      </c>
      <c r="N172" s="77"/>
      <c r="O172" s="168"/>
      <c r="Q172" s="168"/>
      <c r="R172" s="77"/>
    </row>
    <row r="173" spans="1:18" s="60" customFormat="1" ht="17.100000000000001" customHeight="1" x14ac:dyDescent="0.2">
      <c r="A173" s="230" t="s">
        <v>530</v>
      </c>
      <c r="B173" s="231"/>
      <c r="C173" s="231"/>
      <c r="D173" s="231"/>
      <c r="E173" s="231"/>
      <c r="F173" s="231"/>
      <c r="G173" s="231"/>
      <c r="H173" s="231"/>
      <c r="I173" s="231"/>
      <c r="J173" s="231"/>
      <c r="K173" s="203" t="s">
        <v>581</v>
      </c>
      <c r="L173" s="208" t="s">
        <v>529</v>
      </c>
      <c r="M173" s="203" t="s">
        <v>581</v>
      </c>
      <c r="N173" s="77"/>
      <c r="O173" s="166"/>
      <c r="P173" s="44"/>
      <c r="Q173" s="166"/>
      <c r="R173" s="75"/>
    </row>
    <row r="174" spans="1:18" s="60" customFormat="1" ht="17.100000000000001" customHeight="1" x14ac:dyDescent="0.2">
      <c r="A174" s="232" t="s">
        <v>153</v>
      </c>
      <c r="B174" s="232"/>
      <c r="C174" s="232"/>
      <c r="D174" s="45"/>
      <c r="E174" s="54"/>
      <c r="F174" s="45"/>
      <c r="G174" s="73"/>
      <c r="H174" s="73"/>
      <c r="I174" s="73"/>
      <c r="J174" s="73"/>
      <c r="N174" s="77"/>
      <c r="O174" s="167"/>
      <c r="P174" s="66"/>
      <c r="Q174" s="167"/>
      <c r="R174" s="77"/>
    </row>
    <row r="175" spans="1:18" s="60" customFormat="1" ht="17.100000000000001" customHeight="1" x14ac:dyDescent="0.2">
      <c r="A175" s="87">
        <v>189</v>
      </c>
      <c r="B175" s="87" t="s">
        <v>119</v>
      </c>
      <c r="C175" s="87" t="s">
        <v>120</v>
      </c>
      <c r="D175" s="87">
        <v>16</v>
      </c>
      <c r="E175" s="87">
        <v>12</v>
      </c>
      <c r="F175" s="87">
        <v>34.58</v>
      </c>
      <c r="G175" s="197">
        <v>16</v>
      </c>
      <c r="H175" s="197">
        <v>0</v>
      </c>
      <c r="I175" s="197">
        <v>4.1500000000000004</v>
      </c>
      <c r="J175" s="197">
        <v>0</v>
      </c>
      <c r="K175" s="88">
        <f t="shared" si="7"/>
        <v>50.58</v>
      </c>
      <c r="M175" s="62"/>
      <c r="N175" s="77"/>
      <c r="O175" s="167"/>
      <c r="P175" s="66"/>
      <c r="Q175" s="167"/>
      <c r="R175" s="77"/>
    </row>
    <row r="176" spans="1:18" s="60" customFormat="1" ht="17.100000000000001" customHeight="1" x14ac:dyDescent="0.2">
      <c r="A176" s="89">
        <v>190</v>
      </c>
      <c r="B176" s="89" t="s">
        <v>189</v>
      </c>
      <c r="C176" s="89" t="s">
        <v>190</v>
      </c>
      <c r="D176" s="89">
        <v>14.2</v>
      </c>
      <c r="E176" s="89">
        <v>13</v>
      </c>
      <c r="F176" s="89">
        <v>36.04</v>
      </c>
      <c r="G176" s="199">
        <v>0</v>
      </c>
      <c r="H176" s="199">
        <v>12</v>
      </c>
      <c r="I176" s="199">
        <v>5.0599999999999996</v>
      </c>
      <c r="J176" s="199">
        <v>0</v>
      </c>
      <c r="K176" s="90">
        <f t="shared" si="7"/>
        <v>48.04</v>
      </c>
      <c r="M176" s="62">
        <f t="shared" si="6"/>
        <v>48.04</v>
      </c>
      <c r="N176" s="77"/>
      <c r="O176" s="167"/>
      <c r="P176" s="66"/>
      <c r="Q176" s="167"/>
      <c r="R176" s="77"/>
    </row>
    <row r="177" spans="1:18" s="60" customFormat="1" ht="17.100000000000001" customHeight="1" x14ac:dyDescent="0.2">
      <c r="A177" s="91">
        <v>191</v>
      </c>
      <c r="B177" s="91" t="s">
        <v>59</v>
      </c>
      <c r="C177" s="91" t="s">
        <v>232</v>
      </c>
      <c r="D177" s="91">
        <v>15</v>
      </c>
      <c r="E177" s="91">
        <v>12</v>
      </c>
      <c r="F177" s="91">
        <v>44.58</v>
      </c>
      <c r="G177" s="201">
        <v>0</v>
      </c>
      <c r="H177" s="201">
        <v>0</v>
      </c>
      <c r="I177" s="201">
        <v>4.1900000000000004</v>
      </c>
      <c r="J177" s="201">
        <v>0</v>
      </c>
      <c r="K177" s="92">
        <f t="shared" si="7"/>
        <v>44.58</v>
      </c>
      <c r="M177" s="62">
        <f t="shared" si="6"/>
        <v>44.58</v>
      </c>
      <c r="N177" s="77"/>
      <c r="O177" s="167"/>
      <c r="P177" s="66"/>
      <c r="Q177" s="167"/>
      <c r="R177" s="77"/>
    </row>
    <row r="178" spans="1:18" s="60" customFormat="1" ht="17.100000000000001" customHeight="1" x14ac:dyDescent="0.2">
      <c r="A178" s="55">
        <v>192</v>
      </c>
      <c r="B178" s="55" t="s">
        <v>36</v>
      </c>
      <c r="C178" s="55" t="s">
        <v>284</v>
      </c>
      <c r="D178" s="55">
        <v>14</v>
      </c>
      <c r="E178" s="55">
        <v>12</v>
      </c>
      <c r="F178" s="55">
        <v>27.08</v>
      </c>
      <c r="G178" s="74">
        <v>0</v>
      </c>
      <c r="H178" s="74">
        <v>0</v>
      </c>
      <c r="I178" s="74">
        <v>3.58</v>
      </c>
      <c r="J178" s="74">
        <v>0</v>
      </c>
      <c r="K178" s="62">
        <f t="shared" si="7"/>
        <v>27.08</v>
      </c>
      <c r="M178" s="62">
        <f t="shared" si="6"/>
        <v>27.08</v>
      </c>
      <c r="N178" s="77"/>
      <c r="O178" s="168"/>
      <c r="Q178" s="168"/>
      <c r="R178" s="77"/>
    </row>
    <row r="179" spans="1:18" s="60" customFormat="1" ht="17.100000000000001" customHeight="1" x14ac:dyDescent="0.2">
      <c r="A179" s="230" t="s">
        <v>530</v>
      </c>
      <c r="B179" s="231"/>
      <c r="C179" s="231"/>
      <c r="D179" s="231"/>
      <c r="E179" s="231"/>
      <c r="F179" s="231"/>
      <c r="G179" s="231"/>
      <c r="H179" s="231"/>
      <c r="I179" s="231"/>
      <c r="J179" s="231"/>
      <c r="K179" s="62">
        <f>SUM(K175:K178)</f>
        <v>170.27999999999997</v>
      </c>
      <c r="L179" s="63" t="s">
        <v>529</v>
      </c>
      <c r="M179" s="207">
        <f>SUM(M175:M178)</f>
        <v>119.7</v>
      </c>
      <c r="N179" s="77">
        <v>4</v>
      </c>
      <c r="O179" s="166"/>
      <c r="P179" s="44"/>
      <c r="Q179" s="166"/>
      <c r="R179" s="75"/>
    </row>
    <row r="180" spans="1:18" s="60" customFormat="1" ht="17.100000000000001" customHeight="1" x14ac:dyDescent="0.2">
      <c r="A180" s="232" t="s">
        <v>519</v>
      </c>
      <c r="B180" s="232"/>
      <c r="C180" s="232"/>
      <c r="D180" s="45"/>
      <c r="E180" s="54"/>
      <c r="F180" s="45"/>
      <c r="G180" s="73"/>
      <c r="H180" s="73"/>
      <c r="I180" s="73"/>
      <c r="J180" s="73"/>
      <c r="N180" s="77"/>
      <c r="O180" s="167"/>
      <c r="P180" s="66"/>
      <c r="Q180" s="167"/>
      <c r="R180" s="77"/>
    </row>
    <row r="181" spans="1:18" s="60" customFormat="1" ht="17.100000000000001" customHeight="1" x14ac:dyDescent="0.2">
      <c r="A181" s="87">
        <v>193</v>
      </c>
      <c r="B181" s="87" t="s">
        <v>121</v>
      </c>
      <c r="C181" s="87" t="s">
        <v>122</v>
      </c>
      <c r="D181" s="87">
        <v>14.1</v>
      </c>
      <c r="E181" s="87">
        <v>11</v>
      </c>
      <c r="F181" s="87">
        <v>34.58</v>
      </c>
      <c r="G181" s="197">
        <v>0</v>
      </c>
      <c r="H181" s="197">
        <v>0</v>
      </c>
      <c r="I181" s="197">
        <v>4.0199999999999996</v>
      </c>
      <c r="J181" s="197">
        <v>0</v>
      </c>
      <c r="K181" s="88">
        <f t="shared" si="7"/>
        <v>34.58</v>
      </c>
      <c r="M181" s="62">
        <f t="shared" si="6"/>
        <v>34.58</v>
      </c>
      <c r="N181" s="77"/>
      <c r="O181" s="167"/>
      <c r="P181" s="66"/>
      <c r="Q181" s="167"/>
      <c r="R181" s="77"/>
    </row>
    <row r="182" spans="1:18" s="60" customFormat="1" ht="17.100000000000001" customHeight="1" x14ac:dyDescent="0.2">
      <c r="A182" s="89">
        <v>194</v>
      </c>
      <c r="B182" s="89" t="s">
        <v>68</v>
      </c>
      <c r="C182" s="89" t="s">
        <v>69</v>
      </c>
      <c r="D182" s="89">
        <v>15</v>
      </c>
      <c r="E182" s="89">
        <v>11</v>
      </c>
      <c r="F182" s="89">
        <v>25</v>
      </c>
      <c r="G182" s="199">
        <v>0</v>
      </c>
      <c r="H182" s="199">
        <v>4.8</v>
      </c>
      <c r="I182" s="199">
        <v>4.4800000000000004</v>
      </c>
      <c r="J182" s="199">
        <v>20</v>
      </c>
      <c r="K182" s="205">
        <f t="shared" si="7"/>
        <v>49.8</v>
      </c>
      <c r="M182" s="207"/>
      <c r="N182" s="77"/>
      <c r="O182" s="167"/>
      <c r="P182" s="66"/>
      <c r="Q182" s="167"/>
      <c r="R182" s="77"/>
    </row>
    <row r="183" spans="1:18" s="60" customFormat="1" ht="17.100000000000001" customHeight="1" x14ac:dyDescent="0.2">
      <c r="A183" s="91">
        <v>195</v>
      </c>
      <c r="B183" s="91" t="s">
        <v>233</v>
      </c>
      <c r="C183" s="91" t="s">
        <v>234</v>
      </c>
      <c r="D183" s="91">
        <v>14.2</v>
      </c>
      <c r="E183" s="91">
        <v>12</v>
      </c>
      <c r="F183" s="91">
        <v>29.58</v>
      </c>
      <c r="G183" s="201">
        <v>0</v>
      </c>
      <c r="H183" s="201">
        <v>0</v>
      </c>
      <c r="I183" s="201">
        <v>4.34</v>
      </c>
      <c r="J183" s="201">
        <v>20</v>
      </c>
      <c r="K183" s="92">
        <f t="shared" si="7"/>
        <v>49.58</v>
      </c>
      <c r="M183" s="62">
        <f t="shared" si="6"/>
        <v>49.58</v>
      </c>
      <c r="N183" s="77"/>
      <c r="O183" s="167"/>
      <c r="P183" s="66"/>
      <c r="Q183" s="167"/>
      <c r="R183" s="77"/>
    </row>
    <row r="184" spans="1:18" s="60" customFormat="1" ht="17.100000000000001" customHeight="1" x14ac:dyDescent="0.2">
      <c r="A184" s="55">
        <v>196</v>
      </c>
      <c r="B184" s="55" t="s">
        <v>17</v>
      </c>
      <c r="C184" s="55" t="s">
        <v>18</v>
      </c>
      <c r="D184" s="55">
        <v>15</v>
      </c>
      <c r="E184" s="55">
        <v>14</v>
      </c>
      <c r="F184" s="55">
        <v>20</v>
      </c>
      <c r="G184" s="74">
        <v>0</v>
      </c>
      <c r="H184" s="74">
        <v>0</v>
      </c>
      <c r="I184" s="74">
        <v>4.29</v>
      </c>
      <c r="J184" s="74">
        <v>0</v>
      </c>
      <c r="K184" s="207">
        <f t="shared" si="7"/>
        <v>20</v>
      </c>
      <c r="M184" s="207">
        <f t="shared" si="6"/>
        <v>20</v>
      </c>
      <c r="N184" s="77"/>
      <c r="O184" s="168"/>
      <c r="Q184" s="168"/>
      <c r="R184" s="77"/>
    </row>
    <row r="185" spans="1:18" s="60" customFormat="1" ht="17.100000000000001" customHeight="1" x14ac:dyDescent="0.2">
      <c r="A185" s="230" t="s">
        <v>530</v>
      </c>
      <c r="B185" s="231"/>
      <c r="C185" s="231"/>
      <c r="D185" s="231"/>
      <c r="E185" s="231"/>
      <c r="F185" s="231"/>
      <c r="G185" s="231"/>
      <c r="H185" s="231"/>
      <c r="I185" s="231"/>
      <c r="J185" s="231"/>
      <c r="K185" s="62">
        <f>SUM(K181:K184)</f>
        <v>153.95999999999998</v>
      </c>
      <c r="L185" s="63" t="s">
        <v>529</v>
      </c>
      <c r="M185" s="62">
        <f>SUM(M181:M184)</f>
        <v>104.16</v>
      </c>
      <c r="N185" s="77">
        <v>2</v>
      </c>
      <c r="O185" s="166"/>
      <c r="P185" s="44"/>
      <c r="Q185" s="166"/>
      <c r="R185" s="75"/>
    </row>
    <row r="186" spans="1:18" s="60" customFormat="1" ht="17.100000000000001" customHeight="1" x14ac:dyDescent="0.2">
      <c r="A186" s="232" t="s">
        <v>520</v>
      </c>
      <c r="B186" s="232"/>
      <c r="C186" s="232"/>
      <c r="D186" s="45"/>
      <c r="E186" s="54"/>
      <c r="F186" s="45"/>
      <c r="G186" s="73"/>
      <c r="H186" s="73"/>
      <c r="I186" s="73"/>
      <c r="J186" s="73"/>
      <c r="N186" s="77"/>
      <c r="O186" s="167"/>
      <c r="P186" s="66"/>
      <c r="Q186" s="167"/>
      <c r="R186" s="77"/>
    </row>
    <row r="187" spans="1:18" s="60" customFormat="1" ht="17.100000000000001" customHeight="1" x14ac:dyDescent="0.2">
      <c r="A187" s="87">
        <v>197</v>
      </c>
      <c r="B187" s="87" t="s">
        <v>123</v>
      </c>
      <c r="C187" s="87" t="s">
        <v>124</v>
      </c>
      <c r="D187" s="87">
        <v>14.2</v>
      </c>
      <c r="E187" s="87">
        <v>12</v>
      </c>
      <c r="F187" s="87">
        <v>41.25</v>
      </c>
      <c r="G187" s="197">
        <v>4</v>
      </c>
      <c r="H187" s="197">
        <v>33.6</v>
      </c>
      <c r="I187" s="218">
        <v>6</v>
      </c>
      <c r="J187" s="197">
        <v>60</v>
      </c>
      <c r="K187" s="88">
        <f t="shared" si="7"/>
        <v>138.85</v>
      </c>
      <c r="M187" s="62">
        <f t="shared" si="6"/>
        <v>138.85</v>
      </c>
      <c r="N187" s="77"/>
      <c r="O187" s="167"/>
      <c r="P187" s="66"/>
      <c r="Q187" s="167"/>
      <c r="R187" s="77"/>
    </row>
    <row r="188" spans="1:18" s="60" customFormat="1" ht="17.100000000000001" customHeight="1" x14ac:dyDescent="0.2">
      <c r="A188" s="89">
        <v>198</v>
      </c>
      <c r="B188" s="89" t="s">
        <v>52</v>
      </c>
      <c r="C188" s="89" t="s">
        <v>191</v>
      </c>
      <c r="D188" s="89">
        <v>14.1</v>
      </c>
      <c r="E188" s="89">
        <v>11</v>
      </c>
      <c r="F188" s="89">
        <v>35.630000000000003</v>
      </c>
      <c r="G188" s="199">
        <v>0</v>
      </c>
      <c r="H188" s="199">
        <v>0</v>
      </c>
      <c r="I188" s="199">
        <v>4.3099999999999996</v>
      </c>
      <c r="J188" s="199">
        <v>0</v>
      </c>
      <c r="K188" s="90">
        <f t="shared" si="7"/>
        <v>35.630000000000003</v>
      </c>
      <c r="M188" s="62">
        <f t="shared" si="6"/>
        <v>35.630000000000003</v>
      </c>
      <c r="N188" s="77"/>
      <c r="O188" s="167"/>
      <c r="P188" s="66"/>
      <c r="Q188" s="167"/>
      <c r="R188" s="77"/>
    </row>
    <row r="189" spans="1:18" s="60" customFormat="1" ht="17.100000000000001" customHeight="1" x14ac:dyDescent="0.2">
      <c r="A189" s="91">
        <v>199</v>
      </c>
      <c r="B189" s="91" t="s">
        <v>235</v>
      </c>
      <c r="C189" s="91" t="s">
        <v>236</v>
      </c>
      <c r="D189" s="91">
        <v>14.2</v>
      </c>
      <c r="E189" s="91">
        <v>13</v>
      </c>
      <c r="F189" s="91">
        <v>35.42</v>
      </c>
      <c r="G189" s="201">
        <v>0</v>
      </c>
      <c r="H189" s="201">
        <v>6</v>
      </c>
      <c r="I189" s="201">
        <v>4.51</v>
      </c>
      <c r="J189" s="201">
        <v>0</v>
      </c>
      <c r="K189" s="92">
        <f t="shared" si="7"/>
        <v>41.42</v>
      </c>
      <c r="M189" s="62">
        <f t="shared" si="6"/>
        <v>41.42</v>
      </c>
      <c r="N189" s="77"/>
      <c r="O189" s="167"/>
      <c r="P189" s="66"/>
      <c r="Q189" s="167"/>
      <c r="R189" s="77"/>
    </row>
    <row r="190" spans="1:18" s="60" customFormat="1" ht="17.100000000000001" customHeight="1" x14ac:dyDescent="0.2">
      <c r="A190" s="55"/>
      <c r="B190" s="55"/>
      <c r="C190" s="55"/>
      <c r="D190" s="55"/>
      <c r="E190" s="55"/>
      <c r="F190" s="55"/>
      <c r="G190" s="74"/>
      <c r="H190" s="74"/>
      <c r="I190" s="74"/>
      <c r="J190" s="74"/>
      <c r="K190" s="62"/>
      <c r="L190" s="70"/>
      <c r="M190" s="62"/>
      <c r="N190" s="77"/>
      <c r="O190" s="168"/>
      <c r="Q190" s="168"/>
      <c r="R190" s="77"/>
    </row>
    <row r="191" spans="1:18" s="60" customFormat="1" ht="17.100000000000001" customHeight="1" x14ac:dyDescent="0.2">
      <c r="A191" s="230" t="s">
        <v>530</v>
      </c>
      <c r="B191" s="231"/>
      <c r="C191" s="231"/>
      <c r="D191" s="231"/>
      <c r="E191" s="231"/>
      <c r="F191" s="231"/>
      <c r="G191" s="231"/>
      <c r="H191" s="231"/>
      <c r="I191" s="231"/>
      <c r="J191" s="231"/>
      <c r="K191" s="207">
        <f>SUM(K187:K189)</f>
        <v>215.89999999999998</v>
      </c>
      <c r="L191" s="63" t="s">
        <v>529</v>
      </c>
      <c r="M191" s="207">
        <f>SUM(M187:M189)</f>
        <v>215.89999999999998</v>
      </c>
      <c r="N191" s="77"/>
      <c r="O191" s="167"/>
      <c r="P191" s="66"/>
      <c r="Q191" s="167"/>
      <c r="R191" s="77"/>
    </row>
    <row r="192" spans="1:18" s="60" customFormat="1" ht="17.100000000000001" customHeight="1" x14ac:dyDescent="0.2">
      <c r="A192" s="58"/>
      <c r="B192" s="59"/>
      <c r="C192" s="59"/>
      <c r="D192" s="59"/>
      <c r="E192" s="59"/>
      <c r="F192" s="73"/>
      <c r="G192" s="73"/>
      <c r="H192" s="73"/>
      <c r="I192" s="73"/>
      <c r="J192" s="73"/>
      <c r="L192" s="63"/>
      <c r="N192" s="77"/>
      <c r="O192" s="167"/>
      <c r="P192" s="66"/>
      <c r="Q192" s="167"/>
      <c r="R192" s="77"/>
    </row>
    <row r="193" spans="1:18" s="60" customFormat="1" ht="17.100000000000001" customHeight="1" x14ac:dyDescent="0.2">
      <c r="A193" s="56" t="s">
        <v>509</v>
      </c>
      <c r="B193" s="56" t="s">
        <v>1</v>
      </c>
      <c r="C193" s="56" t="s">
        <v>2</v>
      </c>
      <c r="D193" s="56" t="s">
        <v>510</v>
      </c>
      <c r="E193" s="56" t="s">
        <v>511</v>
      </c>
      <c r="F193" s="56" t="s">
        <v>512</v>
      </c>
      <c r="G193" s="56" t="s">
        <v>513</v>
      </c>
      <c r="H193" s="233" t="s">
        <v>514</v>
      </c>
      <c r="I193" s="233"/>
      <c r="J193" s="56" t="s">
        <v>515</v>
      </c>
      <c r="K193" s="56" t="s">
        <v>6</v>
      </c>
      <c r="L193" s="61"/>
      <c r="M193" s="56" t="s">
        <v>529</v>
      </c>
      <c r="N193" s="77"/>
      <c r="O193" s="166"/>
      <c r="P193" s="44"/>
      <c r="Q193" s="166"/>
      <c r="R193" s="75"/>
    </row>
    <row r="194" spans="1:18" s="60" customFormat="1" ht="17.100000000000001" customHeight="1" x14ac:dyDescent="0.2">
      <c r="A194" s="232" t="s">
        <v>156</v>
      </c>
      <c r="B194" s="232"/>
      <c r="C194" s="232"/>
      <c r="D194" s="45"/>
      <c r="E194" s="54"/>
      <c r="F194" s="45"/>
      <c r="G194" s="73"/>
      <c r="H194" s="73"/>
      <c r="I194" s="73"/>
      <c r="J194" s="73"/>
      <c r="N194" s="77"/>
      <c r="O194" s="167"/>
      <c r="P194" s="66"/>
      <c r="Q194" s="167"/>
      <c r="R194" s="77"/>
    </row>
    <row r="195" spans="1:18" s="60" customFormat="1" ht="17.100000000000001" customHeight="1" x14ac:dyDescent="0.2">
      <c r="A195" s="87">
        <v>280</v>
      </c>
      <c r="B195" s="87" t="s">
        <v>125</v>
      </c>
      <c r="C195" s="87" t="s">
        <v>126</v>
      </c>
      <c r="D195" s="87">
        <v>13.2</v>
      </c>
      <c r="E195" s="87">
        <v>12</v>
      </c>
      <c r="F195" s="87">
        <v>37.5</v>
      </c>
      <c r="G195" s="197">
        <v>8</v>
      </c>
      <c r="H195" s="197">
        <v>0</v>
      </c>
      <c r="I195" s="197">
        <v>4.3600000000000003</v>
      </c>
      <c r="J195" s="197">
        <v>40</v>
      </c>
      <c r="K195" s="217">
        <f t="shared" si="7"/>
        <v>85.5</v>
      </c>
      <c r="M195" s="207">
        <f t="shared" ref="M195:M204" si="8">(K195)</f>
        <v>85.5</v>
      </c>
      <c r="N195" s="77"/>
      <c r="O195" s="167"/>
      <c r="P195" s="66"/>
      <c r="Q195" s="167"/>
      <c r="R195" s="77"/>
    </row>
    <row r="196" spans="1:18" s="60" customFormat="1" ht="17.100000000000001" customHeight="1" x14ac:dyDescent="0.2">
      <c r="A196" s="89">
        <v>281</v>
      </c>
      <c r="B196" s="89" t="s">
        <v>633</v>
      </c>
      <c r="C196" s="89" t="s">
        <v>634</v>
      </c>
      <c r="D196" s="89"/>
      <c r="E196" s="89"/>
      <c r="F196" s="89">
        <v>36.67</v>
      </c>
      <c r="G196" s="199">
        <v>78</v>
      </c>
      <c r="H196" s="199">
        <v>7.2</v>
      </c>
      <c r="I196" s="199">
        <v>4.54</v>
      </c>
      <c r="J196" s="199">
        <v>35</v>
      </c>
      <c r="K196" s="217">
        <f t="shared" si="7"/>
        <v>156.87</v>
      </c>
      <c r="L196" s="70"/>
      <c r="M196" s="226">
        <f t="shared" si="8"/>
        <v>156.87</v>
      </c>
      <c r="N196" s="77"/>
      <c r="O196" s="167"/>
      <c r="P196" s="66"/>
      <c r="Q196" s="167"/>
      <c r="R196" s="77"/>
    </row>
    <row r="197" spans="1:18" s="60" customFormat="1" ht="17.100000000000001" customHeight="1" x14ac:dyDescent="0.2">
      <c r="A197" s="91">
        <v>282</v>
      </c>
      <c r="B197" s="91" t="s">
        <v>237</v>
      </c>
      <c r="C197" s="91" t="s">
        <v>238</v>
      </c>
      <c r="D197" s="91">
        <v>16.2</v>
      </c>
      <c r="E197" s="91">
        <v>16</v>
      </c>
      <c r="F197" s="91">
        <v>37.08</v>
      </c>
      <c r="G197" s="201">
        <v>0</v>
      </c>
      <c r="H197" s="201">
        <v>14.4</v>
      </c>
      <c r="I197" s="201">
        <v>5.12</v>
      </c>
      <c r="J197" s="201">
        <v>0</v>
      </c>
      <c r="K197" s="92">
        <f t="shared" si="7"/>
        <v>51.48</v>
      </c>
      <c r="M197" s="62">
        <f t="shared" si="8"/>
        <v>51.48</v>
      </c>
      <c r="N197" s="77"/>
      <c r="O197" s="167"/>
      <c r="P197" s="66"/>
      <c r="Q197" s="167"/>
      <c r="R197" s="77"/>
    </row>
    <row r="198" spans="1:18" s="60" customFormat="1" ht="17.100000000000001" customHeight="1" x14ac:dyDescent="0.2">
      <c r="A198" s="55">
        <v>283</v>
      </c>
      <c r="B198" s="55" t="s">
        <v>285</v>
      </c>
      <c r="C198" s="55" t="s">
        <v>16</v>
      </c>
      <c r="D198" s="55">
        <v>15.1</v>
      </c>
      <c r="E198" s="55">
        <v>14</v>
      </c>
      <c r="F198" s="55">
        <v>28.75</v>
      </c>
      <c r="G198" s="74">
        <v>0</v>
      </c>
      <c r="H198" s="74" t="s">
        <v>615</v>
      </c>
      <c r="I198" s="74"/>
      <c r="J198" s="74"/>
      <c r="K198" s="203" t="s">
        <v>615</v>
      </c>
      <c r="L198" s="70"/>
      <c r="M198" s="203" t="str">
        <f t="shared" si="8"/>
        <v>R</v>
      </c>
      <c r="N198" s="77"/>
      <c r="O198" s="168"/>
      <c r="Q198" s="168"/>
      <c r="R198" s="77"/>
    </row>
    <row r="199" spans="1:18" s="60" customFormat="1" ht="17.100000000000001" customHeight="1" x14ac:dyDescent="0.2">
      <c r="A199" s="230" t="s">
        <v>530</v>
      </c>
      <c r="B199" s="231"/>
      <c r="C199" s="231"/>
      <c r="D199" s="231"/>
      <c r="E199" s="231"/>
      <c r="F199" s="231"/>
      <c r="G199" s="231"/>
      <c r="H199" s="231"/>
      <c r="I199" s="231"/>
      <c r="J199" s="231"/>
      <c r="K199" s="207">
        <f>SUM(K195:K198)</f>
        <v>293.85000000000002</v>
      </c>
      <c r="L199" s="63" t="s">
        <v>529</v>
      </c>
      <c r="M199" s="207">
        <f>SUM(M195:M198)</f>
        <v>293.85000000000002</v>
      </c>
      <c r="N199" s="77"/>
      <c r="O199" s="166"/>
      <c r="P199" s="44"/>
      <c r="Q199" s="166"/>
      <c r="R199" s="75"/>
    </row>
    <row r="200" spans="1:18" s="60" customFormat="1" ht="17.100000000000001" customHeight="1" x14ac:dyDescent="0.2">
      <c r="A200" s="232" t="s">
        <v>157</v>
      </c>
      <c r="B200" s="232"/>
      <c r="C200" s="232"/>
      <c r="D200" s="57"/>
      <c r="E200" s="57"/>
      <c r="F200" s="73"/>
      <c r="G200" s="73"/>
      <c r="H200" s="73"/>
      <c r="I200" s="73"/>
      <c r="J200" s="73"/>
      <c r="N200" s="77"/>
      <c r="O200" s="167"/>
      <c r="P200" s="66"/>
      <c r="Q200" s="167"/>
      <c r="R200" s="77"/>
    </row>
    <row r="201" spans="1:18" s="60" customFormat="1" ht="17.100000000000001" customHeight="1" x14ac:dyDescent="0.2">
      <c r="A201" s="87">
        <v>284</v>
      </c>
      <c r="B201" s="87" t="s">
        <v>127</v>
      </c>
      <c r="C201" s="87" t="s">
        <v>128</v>
      </c>
      <c r="D201" s="87">
        <v>14</v>
      </c>
      <c r="E201" s="87">
        <v>14</v>
      </c>
      <c r="F201" s="87">
        <v>34.58</v>
      </c>
      <c r="G201" s="197">
        <v>0</v>
      </c>
      <c r="H201" s="197">
        <v>0</v>
      </c>
      <c r="I201" s="197">
        <v>3.57</v>
      </c>
      <c r="J201" s="197">
        <v>0</v>
      </c>
      <c r="K201" s="88">
        <f>(SUM(F201:H201)+(J201))</f>
        <v>34.58</v>
      </c>
      <c r="M201" s="62">
        <f t="shared" si="8"/>
        <v>34.58</v>
      </c>
      <c r="N201" s="77"/>
      <c r="O201" s="167"/>
      <c r="P201" s="66"/>
      <c r="Q201" s="167"/>
      <c r="R201" s="77"/>
    </row>
    <row r="202" spans="1:18" s="60" customFormat="1" ht="17.100000000000001" customHeight="1" x14ac:dyDescent="0.2">
      <c r="A202" s="89">
        <v>285</v>
      </c>
      <c r="B202" s="89" t="s">
        <v>192</v>
      </c>
      <c r="C202" s="89" t="s">
        <v>193</v>
      </c>
      <c r="D202" s="89">
        <v>15.2</v>
      </c>
      <c r="E202" s="89">
        <v>16</v>
      </c>
      <c r="F202" s="89">
        <v>34.17</v>
      </c>
      <c r="G202" s="199">
        <v>4</v>
      </c>
      <c r="H202" s="199">
        <v>2</v>
      </c>
      <c r="I202" s="199">
        <v>4.41</v>
      </c>
      <c r="J202" s="199">
        <v>55</v>
      </c>
      <c r="K202" s="90">
        <f>(SUM(F202:H202)+(J202))</f>
        <v>95.17</v>
      </c>
      <c r="M202" s="62"/>
      <c r="N202" s="77"/>
      <c r="O202" s="167"/>
      <c r="P202" s="66"/>
      <c r="Q202" s="167"/>
      <c r="R202" s="77"/>
    </row>
    <row r="203" spans="1:18" s="60" customFormat="1" ht="17.100000000000001" customHeight="1" x14ac:dyDescent="0.2">
      <c r="A203" s="91">
        <v>286</v>
      </c>
      <c r="B203" s="91" t="s">
        <v>45</v>
      </c>
      <c r="C203" s="91" t="s">
        <v>46</v>
      </c>
      <c r="D203" s="91">
        <v>15.2</v>
      </c>
      <c r="E203" s="91">
        <v>16</v>
      </c>
      <c r="F203" s="91">
        <v>36.67</v>
      </c>
      <c r="G203" s="201">
        <v>4</v>
      </c>
      <c r="H203" s="201">
        <v>7.6</v>
      </c>
      <c r="I203" s="201">
        <v>4.55</v>
      </c>
      <c r="J203" s="201">
        <v>20</v>
      </c>
      <c r="K203" s="92">
        <f>(SUM(F203:H203)+(J203))</f>
        <v>68.27000000000001</v>
      </c>
      <c r="M203" s="62">
        <f t="shared" si="8"/>
        <v>68.27000000000001</v>
      </c>
      <c r="N203" s="77"/>
      <c r="O203" s="167"/>
      <c r="P203" s="66"/>
      <c r="Q203" s="167"/>
      <c r="R203" s="77"/>
    </row>
    <row r="204" spans="1:18" s="60" customFormat="1" ht="17.100000000000001" customHeight="1" x14ac:dyDescent="0.2">
      <c r="A204" s="55">
        <v>287</v>
      </c>
      <c r="B204" s="55" t="s">
        <v>63</v>
      </c>
      <c r="C204" s="55" t="s">
        <v>64</v>
      </c>
      <c r="D204" s="55">
        <v>15.2</v>
      </c>
      <c r="E204" s="55">
        <v>14</v>
      </c>
      <c r="F204" s="55">
        <v>20.420000000000002</v>
      </c>
      <c r="G204" s="74">
        <v>0</v>
      </c>
      <c r="H204" s="74">
        <v>30</v>
      </c>
      <c r="I204" s="74">
        <v>5.51</v>
      </c>
      <c r="J204" s="74">
        <v>40</v>
      </c>
      <c r="K204" s="62">
        <f>(SUM(F204:H204)+(J204))</f>
        <v>90.42</v>
      </c>
      <c r="M204" s="62">
        <f t="shared" si="8"/>
        <v>90.42</v>
      </c>
      <c r="N204" s="77"/>
      <c r="O204" s="168"/>
      <c r="Q204" s="168"/>
      <c r="R204" s="77"/>
    </row>
    <row r="205" spans="1:18" s="60" customFormat="1" ht="17.100000000000001" customHeight="1" x14ac:dyDescent="0.2">
      <c r="A205" s="230" t="s">
        <v>530</v>
      </c>
      <c r="B205" s="231"/>
      <c r="C205" s="231"/>
      <c r="D205" s="231"/>
      <c r="E205" s="231"/>
      <c r="F205" s="231"/>
      <c r="G205" s="231"/>
      <c r="H205" s="231"/>
      <c r="I205" s="231"/>
      <c r="J205" s="231"/>
      <c r="K205" s="62">
        <f>SUM(K201:K204)</f>
        <v>288.44</v>
      </c>
      <c r="L205" s="63" t="s">
        <v>529</v>
      </c>
      <c r="M205" s="62">
        <f>SUM(M201:M204)</f>
        <v>193.27</v>
      </c>
      <c r="N205" s="77">
        <v>10</v>
      </c>
      <c r="O205" s="167"/>
      <c r="P205" s="66"/>
      <c r="Q205" s="167"/>
      <c r="R205" s="77"/>
    </row>
    <row r="206" spans="1:18" s="60" customFormat="1" x14ac:dyDescent="0.2">
      <c r="A206" s="87"/>
      <c r="B206" s="87"/>
      <c r="C206" s="87"/>
      <c r="D206" s="87"/>
      <c r="E206" s="87"/>
      <c r="F206" s="87"/>
      <c r="G206" s="197"/>
      <c r="H206" s="197"/>
      <c r="I206" s="197"/>
      <c r="J206" s="197"/>
      <c r="K206" s="88">
        <f t="shared" ref="K206:K208" si="9">(SUM(F206:H206)+(J206))</f>
        <v>0</v>
      </c>
      <c r="N206" s="77"/>
      <c r="O206" s="167"/>
      <c r="P206" s="66"/>
      <c r="Q206" s="167"/>
      <c r="R206" s="77"/>
    </row>
    <row r="207" spans="1:18" s="60" customFormat="1" x14ac:dyDescent="0.2">
      <c r="A207" s="89"/>
      <c r="B207" s="89"/>
      <c r="C207" s="89"/>
      <c r="D207" s="89"/>
      <c r="E207" s="89"/>
      <c r="F207" s="89"/>
      <c r="G207" s="199"/>
      <c r="H207" s="199"/>
      <c r="I207" s="199"/>
      <c r="J207" s="199"/>
      <c r="K207" s="90">
        <f t="shared" si="9"/>
        <v>0</v>
      </c>
      <c r="N207" s="77"/>
      <c r="O207" s="167"/>
      <c r="P207" s="66"/>
      <c r="Q207" s="167"/>
      <c r="R207" s="77"/>
    </row>
    <row r="208" spans="1:18" s="60" customFormat="1" x14ac:dyDescent="0.2">
      <c r="A208" s="91"/>
      <c r="B208" s="91"/>
      <c r="C208" s="91"/>
      <c r="D208" s="91"/>
      <c r="E208" s="91"/>
      <c r="F208" s="91"/>
      <c r="G208" s="201"/>
      <c r="H208" s="201"/>
      <c r="I208" s="201"/>
      <c r="J208" s="201"/>
      <c r="K208" s="92">
        <f t="shared" si="9"/>
        <v>0</v>
      </c>
      <c r="N208" s="77"/>
      <c r="O208" s="167"/>
      <c r="P208" s="66"/>
      <c r="Q208" s="167"/>
      <c r="R208" s="77"/>
    </row>
    <row r="209" spans="1:18" s="60" customFormat="1" x14ac:dyDescent="0.2">
      <c r="A209" s="55">
        <v>87</v>
      </c>
      <c r="B209" s="55" t="s">
        <v>521</v>
      </c>
      <c r="C209" s="55" t="s">
        <v>242</v>
      </c>
      <c r="D209" s="55">
        <v>14.2</v>
      </c>
      <c r="E209" s="55">
        <v>16</v>
      </c>
      <c r="F209" s="55">
        <v>32.08</v>
      </c>
      <c r="G209" s="74">
        <v>0</v>
      </c>
      <c r="H209" s="74" t="s">
        <v>581</v>
      </c>
      <c r="I209" s="74"/>
      <c r="J209" s="74"/>
      <c r="K209" s="203" t="s">
        <v>581</v>
      </c>
      <c r="L209" s="70" t="s">
        <v>532</v>
      </c>
      <c r="N209" s="77"/>
      <c r="O209" s="167"/>
      <c r="P209" s="66"/>
      <c r="Q209" s="167"/>
      <c r="R209" s="77"/>
    </row>
    <row r="210" spans="1:18" s="60" customFormat="1" x14ac:dyDescent="0.2">
      <c r="A210" s="230"/>
      <c r="B210" s="231"/>
      <c r="C210" s="231"/>
      <c r="D210" s="231"/>
      <c r="E210" s="231"/>
      <c r="F210" s="231"/>
      <c r="G210" s="231"/>
      <c r="H210" s="231"/>
      <c r="I210" s="231"/>
      <c r="J210" s="231"/>
      <c r="L210" s="63"/>
      <c r="M210" s="216"/>
      <c r="N210" s="77"/>
      <c r="O210" s="167"/>
      <c r="P210" s="66"/>
      <c r="Q210" s="167"/>
      <c r="R210" s="77"/>
    </row>
    <row r="211" spans="1:18" s="60" customFormat="1" x14ac:dyDescent="0.2">
      <c r="F211" s="70"/>
      <c r="G211" s="70"/>
      <c r="H211" s="70"/>
      <c r="I211" s="70"/>
      <c r="J211" s="70"/>
      <c r="N211" s="77"/>
      <c r="O211" s="167"/>
      <c r="P211" s="66"/>
      <c r="Q211" s="167"/>
      <c r="R211" s="77"/>
    </row>
    <row r="212" spans="1:18" s="60" customFormat="1" x14ac:dyDescent="0.2">
      <c r="A212" s="87"/>
      <c r="B212" s="87"/>
      <c r="C212" s="87"/>
      <c r="D212" s="87"/>
      <c r="E212" s="87"/>
      <c r="F212" s="87"/>
      <c r="G212" s="197"/>
      <c r="H212" s="197"/>
      <c r="I212" s="197"/>
      <c r="J212" s="197"/>
      <c r="K212" s="88">
        <f t="shared" ref="K212:K214" si="10">(SUM(F212:H212)+(J212))</f>
        <v>0</v>
      </c>
      <c r="N212" s="77"/>
      <c r="O212" s="167"/>
      <c r="P212" s="66"/>
      <c r="Q212" s="167"/>
      <c r="R212" s="77"/>
    </row>
    <row r="213" spans="1:18" s="60" customFormat="1" x14ac:dyDescent="0.2">
      <c r="A213" s="89"/>
      <c r="B213" s="89"/>
      <c r="C213" s="89"/>
      <c r="D213" s="89"/>
      <c r="E213" s="89"/>
      <c r="F213" s="89"/>
      <c r="G213" s="199"/>
      <c r="H213" s="199"/>
      <c r="I213" s="199"/>
      <c r="J213" s="199"/>
      <c r="K213" s="90">
        <f t="shared" si="10"/>
        <v>0</v>
      </c>
      <c r="N213" s="77"/>
      <c r="O213" s="165"/>
      <c r="P213" s="78"/>
      <c r="Q213" s="165"/>
      <c r="R213" s="76"/>
    </row>
    <row r="214" spans="1:18" x14ac:dyDescent="0.2">
      <c r="A214" s="91"/>
      <c r="B214" s="91"/>
      <c r="C214" s="91"/>
      <c r="D214" s="91"/>
      <c r="E214" s="91"/>
      <c r="F214" s="91"/>
      <c r="G214" s="201"/>
      <c r="H214" s="201"/>
      <c r="I214" s="201"/>
      <c r="J214" s="201"/>
      <c r="K214" s="92">
        <f t="shared" si="10"/>
        <v>0</v>
      </c>
    </row>
    <row r="215" spans="1:18" x14ac:dyDescent="0.2">
      <c r="A215" s="55">
        <v>103</v>
      </c>
      <c r="B215" s="55" t="s">
        <v>522</v>
      </c>
      <c r="C215" s="55" t="s">
        <v>507</v>
      </c>
      <c r="D215" s="55">
        <v>14.2</v>
      </c>
      <c r="E215" s="55">
        <v>16</v>
      </c>
      <c r="F215" s="55">
        <v>32.5</v>
      </c>
      <c r="G215" s="74">
        <v>0</v>
      </c>
      <c r="H215" s="74">
        <v>27.2</v>
      </c>
      <c r="I215" s="74">
        <v>5.44</v>
      </c>
      <c r="J215" s="74">
        <v>90</v>
      </c>
      <c r="K215" s="207">
        <f>(SUM(F215:H215)+(J215))</f>
        <v>149.69999999999999</v>
      </c>
      <c r="L215" s="70" t="s">
        <v>532</v>
      </c>
    </row>
    <row r="218" spans="1:18" x14ac:dyDescent="0.2">
      <c r="A218" s="87"/>
      <c r="B218" s="87"/>
      <c r="C218" s="87"/>
      <c r="D218" s="87"/>
      <c r="E218" s="87"/>
      <c r="F218" s="87"/>
      <c r="G218" s="197"/>
      <c r="H218" s="197"/>
      <c r="I218" s="197"/>
      <c r="J218" s="197"/>
      <c r="K218" s="88">
        <f t="shared" ref="K218:K220" si="11">(SUM(F218:H218)+(J218))</f>
        <v>0</v>
      </c>
    </row>
    <row r="219" spans="1:18" x14ac:dyDescent="0.2">
      <c r="A219" s="89"/>
      <c r="B219" s="89"/>
      <c r="C219" s="89"/>
      <c r="D219" s="89"/>
      <c r="E219" s="89"/>
      <c r="F219" s="89"/>
      <c r="G219" s="199"/>
      <c r="H219" s="199"/>
      <c r="I219" s="199"/>
      <c r="J219" s="199"/>
      <c r="K219" s="90">
        <f t="shared" si="11"/>
        <v>0</v>
      </c>
    </row>
    <row r="220" spans="1:18" x14ac:dyDescent="0.2">
      <c r="A220" s="91"/>
      <c r="B220" s="91"/>
      <c r="C220" s="91"/>
      <c r="D220" s="91"/>
      <c r="E220" s="91"/>
      <c r="F220" s="91"/>
      <c r="G220" s="201"/>
      <c r="H220" s="201"/>
      <c r="I220" s="201"/>
      <c r="J220" s="201"/>
      <c r="K220" s="92">
        <f t="shared" si="11"/>
        <v>0</v>
      </c>
    </row>
    <row r="221" spans="1:18" x14ac:dyDescent="0.2">
      <c r="A221" s="55">
        <v>103</v>
      </c>
      <c r="B221" s="55" t="s">
        <v>522</v>
      </c>
      <c r="C221" s="55" t="s">
        <v>507</v>
      </c>
      <c r="D221" s="55">
        <v>14.2</v>
      </c>
      <c r="E221" s="55">
        <v>16</v>
      </c>
      <c r="F221" s="55">
        <v>32.5</v>
      </c>
      <c r="G221" s="74">
        <v>0</v>
      </c>
      <c r="H221" s="74"/>
      <c r="I221" s="74"/>
      <c r="J221" s="74"/>
      <c r="K221" s="207">
        <f>(SUM(F221:H221)+(J221))</f>
        <v>32.5</v>
      </c>
      <c r="L221" s="70" t="s">
        <v>532</v>
      </c>
    </row>
    <row r="223" spans="1:18" x14ac:dyDescent="0.2">
      <c r="A223" s="62"/>
      <c r="B223" s="62"/>
      <c r="C223" s="62"/>
      <c r="D223" s="62"/>
      <c r="E223" s="62"/>
      <c r="F223" s="203"/>
      <c r="G223" s="203"/>
      <c r="H223" s="203"/>
      <c r="I223" s="203"/>
      <c r="J223" s="203"/>
      <c r="K223" s="62"/>
    </row>
    <row r="224" spans="1:18" x14ac:dyDescent="0.2">
      <c r="A224" s="62"/>
      <c r="B224" s="62"/>
      <c r="C224" s="62"/>
      <c r="D224" s="62"/>
      <c r="E224" s="62"/>
      <c r="F224" s="203"/>
      <c r="G224" s="203"/>
      <c r="H224" s="203"/>
      <c r="I224" s="203"/>
      <c r="J224" s="203"/>
      <c r="K224" s="62"/>
    </row>
    <row r="225" spans="1:12" x14ac:dyDescent="0.2">
      <c r="A225" s="62"/>
      <c r="B225" s="62"/>
      <c r="C225" s="62"/>
      <c r="D225" s="62"/>
      <c r="E225" s="62"/>
      <c r="F225" s="203"/>
      <c r="G225" s="203"/>
      <c r="H225" s="203"/>
      <c r="I225" s="203"/>
      <c r="J225" s="203"/>
      <c r="K225" s="62"/>
    </row>
    <row r="226" spans="1:12" x14ac:dyDescent="0.2">
      <c r="A226" s="55">
        <v>156</v>
      </c>
      <c r="B226" s="55" t="s">
        <v>526</v>
      </c>
      <c r="C226" s="55" t="s">
        <v>271</v>
      </c>
      <c r="D226" s="55">
        <v>14</v>
      </c>
      <c r="E226" s="55">
        <v>11</v>
      </c>
      <c r="F226" s="55">
        <v>40.42</v>
      </c>
      <c r="G226" s="74">
        <v>0</v>
      </c>
      <c r="H226" s="74">
        <v>15.2</v>
      </c>
      <c r="I226" s="74">
        <v>5.14</v>
      </c>
      <c r="J226" s="74">
        <v>70</v>
      </c>
      <c r="K226" s="62">
        <f t="shared" ref="K226" si="12">(SUM(F226:H226)+(J226))</f>
        <v>125.62</v>
      </c>
      <c r="L226" s="69" t="s">
        <v>532</v>
      </c>
    </row>
  </sheetData>
  <sortState ref="P1:Q31">
    <sortCondition ref="Q1:Q31"/>
  </sortState>
  <mergeCells count="73">
    <mergeCell ref="H1:I1"/>
    <mergeCell ref="H33:I33"/>
    <mergeCell ref="H65:I65"/>
    <mergeCell ref="H97:I97"/>
    <mergeCell ref="H161:I161"/>
    <mergeCell ref="H128:J128"/>
    <mergeCell ref="H129:I129"/>
    <mergeCell ref="A51:J51"/>
    <mergeCell ref="A20:C20"/>
    <mergeCell ref="A25:J25"/>
    <mergeCell ref="A26:C26"/>
    <mergeCell ref="A31:J31"/>
    <mergeCell ref="A2:C2"/>
    <mergeCell ref="A7:J7"/>
    <mergeCell ref="A8:C8"/>
    <mergeCell ref="A13:J13"/>
    <mergeCell ref="A200:C200"/>
    <mergeCell ref="A205:J205"/>
    <mergeCell ref="A174:C174"/>
    <mergeCell ref="A179:J179"/>
    <mergeCell ref="A180:C180"/>
    <mergeCell ref="A185:J185"/>
    <mergeCell ref="H193:I193"/>
    <mergeCell ref="A186:C186"/>
    <mergeCell ref="A191:J191"/>
    <mergeCell ref="A194:C194"/>
    <mergeCell ref="A199:J199"/>
    <mergeCell ref="A173:J173"/>
    <mergeCell ref="A142:C142"/>
    <mergeCell ref="A147:J147"/>
    <mergeCell ref="A148:C148"/>
    <mergeCell ref="A153:J153"/>
    <mergeCell ref="A154:C154"/>
    <mergeCell ref="A159:J159"/>
    <mergeCell ref="A162:C162"/>
    <mergeCell ref="A167:J167"/>
    <mergeCell ref="A168:C168"/>
    <mergeCell ref="A130:C130"/>
    <mergeCell ref="A135:J135"/>
    <mergeCell ref="A136:C136"/>
    <mergeCell ref="A141:J141"/>
    <mergeCell ref="A110:C110"/>
    <mergeCell ref="A115:J115"/>
    <mergeCell ref="A116:C116"/>
    <mergeCell ref="A121:J121"/>
    <mergeCell ref="A122:C122"/>
    <mergeCell ref="A127:J127"/>
    <mergeCell ref="A98:C98"/>
    <mergeCell ref="A103:J103"/>
    <mergeCell ref="A104:C104"/>
    <mergeCell ref="A109:J109"/>
    <mergeCell ref="A78:C78"/>
    <mergeCell ref="A83:J83"/>
    <mergeCell ref="A84:C84"/>
    <mergeCell ref="A89:J89"/>
    <mergeCell ref="A90:C90"/>
    <mergeCell ref="A95:J95"/>
    <mergeCell ref="A210:J210"/>
    <mergeCell ref="A14:C14"/>
    <mergeCell ref="A19:J19"/>
    <mergeCell ref="A34:C34"/>
    <mergeCell ref="A39:J39"/>
    <mergeCell ref="A40:C40"/>
    <mergeCell ref="A45:J45"/>
    <mergeCell ref="A46:C46"/>
    <mergeCell ref="A66:C66"/>
    <mergeCell ref="A71:J71"/>
    <mergeCell ref="A72:C72"/>
    <mergeCell ref="A77:J77"/>
    <mergeCell ref="A52:C52"/>
    <mergeCell ref="A57:J57"/>
    <mergeCell ref="A58:C58"/>
    <mergeCell ref="A63:J63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&amp;L&amp;"-,Bold"AREA 8&amp;C&amp;"-,Bold"NOVICE TEAM COMPETITION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Layout" topLeftCell="A7" zoomScaleNormal="100" workbookViewId="0">
      <selection activeCell="A2" sqref="A2"/>
    </sheetView>
  </sheetViews>
  <sheetFormatPr defaultRowHeight="24" customHeight="1" x14ac:dyDescent="0.25"/>
  <cols>
    <col min="1" max="1" width="4.42578125" style="2" customWidth="1"/>
    <col min="2" max="2" width="17.5703125" style="11" customWidth="1"/>
    <col min="3" max="3" width="18.85546875" style="31" customWidth="1"/>
    <col min="4" max="4" width="12.85546875" style="31" customWidth="1"/>
    <col min="5" max="5" width="6.5703125" style="2" customWidth="1"/>
    <col min="6" max="6" width="5.42578125" style="2" customWidth="1"/>
    <col min="7" max="7" width="5.42578125" style="4" customWidth="1"/>
    <col min="8" max="8" width="6.42578125" style="3" customWidth="1"/>
    <col min="9" max="9" width="5.42578125" style="2" customWidth="1"/>
    <col min="10" max="10" width="7.140625" style="2" customWidth="1"/>
    <col min="11" max="11" width="6.28515625" style="31" customWidth="1"/>
    <col min="12" max="16384" width="9.140625" style="31"/>
  </cols>
  <sheetData>
    <row r="1" spans="1:11" ht="28.35" customHeight="1" x14ac:dyDescent="0.25">
      <c r="A1" s="16" t="s">
        <v>0</v>
      </c>
      <c r="B1" s="16" t="s">
        <v>2</v>
      </c>
      <c r="C1" s="16" t="s">
        <v>1</v>
      </c>
      <c r="D1" s="16" t="s">
        <v>3</v>
      </c>
      <c r="E1" s="16" t="s">
        <v>38</v>
      </c>
      <c r="F1" s="16" t="s">
        <v>39</v>
      </c>
      <c r="G1" s="229" t="s">
        <v>4</v>
      </c>
      <c r="H1" s="229"/>
      <c r="I1" s="16" t="s">
        <v>5</v>
      </c>
      <c r="J1" s="16" t="s">
        <v>6</v>
      </c>
      <c r="K1" s="16" t="s">
        <v>7</v>
      </c>
    </row>
    <row r="2" spans="1:11" s="32" customFormat="1" ht="28.35" customHeight="1" x14ac:dyDescent="0.25">
      <c r="A2" s="17">
        <v>41</v>
      </c>
      <c r="B2" s="19" t="s">
        <v>307</v>
      </c>
      <c r="C2" s="19" t="s">
        <v>308</v>
      </c>
      <c r="D2" s="18" t="s">
        <v>332</v>
      </c>
      <c r="E2" s="178">
        <v>28.46</v>
      </c>
      <c r="F2" s="16">
        <v>0</v>
      </c>
      <c r="G2" s="13">
        <v>0</v>
      </c>
      <c r="H2" s="14" t="s">
        <v>610</v>
      </c>
      <c r="I2" s="16">
        <v>0</v>
      </c>
      <c r="J2" s="178">
        <f t="shared" ref="J2:J16" si="0">(SUM(E2:G2)+(I2))</f>
        <v>28.46</v>
      </c>
      <c r="K2" s="194">
        <v>1</v>
      </c>
    </row>
    <row r="3" spans="1:11" s="32" customFormat="1" ht="28.35" customHeight="1" x14ac:dyDescent="0.25">
      <c r="A3" s="17">
        <v>9</v>
      </c>
      <c r="B3" s="19" t="s">
        <v>292</v>
      </c>
      <c r="C3" s="19" t="s">
        <v>293</v>
      </c>
      <c r="D3" s="18" t="s">
        <v>326</v>
      </c>
      <c r="E3" s="178">
        <v>30.96</v>
      </c>
      <c r="F3" s="16">
        <v>4</v>
      </c>
      <c r="G3" s="13">
        <v>0</v>
      </c>
      <c r="H3" s="14" t="s">
        <v>607</v>
      </c>
      <c r="I3" s="16">
        <v>0</v>
      </c>
      <c r="J3" s="178">
        <f t="shared" si="0"/>
        <v>34.96</v>
      </c>
      <c r="K3" s="194">
        <v>2</v>
      </c>
    </row>
    <row r="4" spans="1:11" s="32" customFormat="1" ht="28.35" customHeight="1" x14ac:dyDescent="0.25">
      <c r="A4" s="17">
        <v>13</v>
      </c>
      <c r="B4" s="19" t="s">
        <v>294</v>
      </c>
      <c r="C4" s="19" t="s">
        <v>295</v>
      </c>
      <c r="D4" s="18" t="s">
        <v>327</v>
      </c>
      <c r="E4" s="178">
        <v>37.31</v>
      </c>
      <c r="F4" s="16">
        <v>0</v>
      </c>
      <c r="G4" s="13">
        <v>0</v>
      </c>
      <c r="H4" s="14" t="s">
        <v>607</v>
      </c>
      <c r="I4" s="16">
        <v>0</v>
      </c>
      <c r="J4" s="178">
        <f t="shared" si="0"/>
        <v>37.31</v>
      </c>
      <c r="K4" s="194">
        <v>3</v>
      </c>
    </row>
    <row r="5" spans="1:11" s="32" customFormat="1" ht="28.35" customHeight="1" x14ac:dyDescent="0.25">
      <c r="A5" s="17">
        <v>25</v>
      </c>
      <c r="B5" s="19" t="s">
        <v>300</v>
      </c>
      <c r="C5" s="19" t="s">
        <v>301</v>
      </c>
      <c r="D5" s="18" t="s">
        <v>330</v>
      </c>
      <c r="E5" s="178">
        <v>34.81</v>
      </c>
      <c r="F5" s="16">
        <v>0</v>
      </c>
      <c r="G5" s="13">
        <v>4.8</v>
      </c>
      <c r="H5" s="14" t="s">
        <v>602</v>
      </c>
      <c r="I5" s="16">
        <v>0</v>
      </c>
      <c r="J5" s="178">
        <f t="shared" si="0"/>
        <v>39.61</v>
      </c>
      <c r="K5" s="194">
        <v>4</v>
      </c>
    </row>
    <row r="6" spans="1:11" s="32" customFormat="1" ht="28.35" customHeight="1" x14ac:dyDescent="0.25">
      <c r="A6" s="17">
        <v>45</v>
      </c>
      <c r="B6" s="19" t="s">
        <v>309</v>
      </c>
      <c r="C6" s="19" t="s">
        <v>310</v>
      </c>
      <c r="D6" s="18" t="s">
        <v>141</v>
      </c>
      <c r="E6" s="178">
        <v>35.96</v>
      </c>
      <c r="F6" s="16">
        <v>4</v>
      </c>
      <c r="G6" s="13">
        <v>0</v>
      </c>
      <c r="H6" s="14" t="s">
        <v>611</v>
      </c>
      <c r="I6" s="16">
        <v>0</v>
      </c>
      <c r="J6" s="178">
        <f t="shared" si="0"/>
        <v>39.96</v>
      </c>
      <c r="K6" s="194">
        <v>5</v>
      </c>
    </row>
    <row r="7" spans="1:11" s="32" customFormat="1" ht="28.35" customHeight="1" x14ac:dyDescent="0.25">
      <c r="A7" s="17">
        <v>69</v>
      </c>
      <c r="B7" s="19" t="s">
        <v>321</v>
      </c>
      <c r="C7" s="19" t="s">
        <v>322</v>
      </c>
      <c r="D7" s="18" t="s">
        <v>334</v>
      </c>
      <c r="E7" s="178">
        <v>36.35</v>
      </c>
      <c r="F7" s="16">
        <v>4</v>
      </c>
      <c r="G7" s="13">
        <v>0</v>
      </c>
      <c r="H7" s="14" t="s">
        <v>617</v>
      </c>
      <c r="I7" s="96">
        <v>0</v>
      </c>
      <c r="J7" s="178">
        <f t="shared" si="0"/>
        <v>40.35</v>
      </c>
      <c r="K7" s="194">
        <v>6</v>
      </c>
    </row>
    <row r="8" spans="1:11" s="32" customFormat="1" ht="28.35" customHeight="1" x14ac:dyDescent="0.25">
      <c r="A8" s="17">
        <v>37</v>
      </c>
      <c r="B8" s="19" t="s">
        <v>305</v>
      </c>
      <c r="C8" s="19" t="s">
        <v>306</v>
      </c>
      <c r="D8" s="18" t="s">
        <v>331</v>
      </c>
      <c r="E8" s="178">
        <v>38.46</v>
      </c>
      <c r="F8" s="16">
        <v>0</v>
      </c>
      <c r="G8" s="13">
        <v>2.4</v>
      </c>
      <c r="H8" s="14" t="s">
        <v>609</v>
      </c>
      <c r="I8" s="16">
        <v>0</v>
      </c>
      <c r="J8" s="178">
        <f t="shared" si="0"/>
        <v>40.86</v>
      </c>
      <c r="K8" s="194">
        <v>7</v>
      </c>
    </row>
    <row r="9" spans="1:11" s="32" customFormat="1" ht="28.35" customHeight="1" x14ac:dyDescent="0.25">
      <c r="A9" s="17">
        <v>61</v>
      </c>
      <c r="B9" s="19" t="s">
        <v>317</v>
      </c>
      <c r="C9" s="19" t="s">
        <v>318</v>
      </c>
      <c r="D9" s="18" t="s">
        <v>131</v>
      </c>
      <c r="E9" s="178">
        <v>30.77</v>
      </c>
      <c r="F9" s="16">
        <v>4</v>
      </c>
      <c r="G9" s="13">
        <v>6.4</v>
      </c>
      <c r="H9" s="14" t="s">
        <v>639</v>
      </c>
      <c r="I9" s="16">
        <v>0</v>
      </c>
      <c r="J9" s="178">
        <f t="shared" si="0"/>
        <v>41.169999999999995</v>
      </c>
      <c r="K9" s="194">
        <v>8</v>
      </c>
    </row>
    <row r="10" spans="1:11" s="32" customFormat="1" ht="28.35" customHeight="1" x14ac:dyDescent="0.25">
      <c r="A10" s="17">
        <v>33</v>
      </c>
      <c r="B10" s="19" t="s">
        <v>303</v>
      </c>
      <c r="C10" s="19" t="s">
        <v>508</v>
      </c>
      <c r="D10" s="18" t="s">
        <v>134</v>
      </c>
      <c r="E10" s="178">
        <v>35.380000000000003</v>
      </c>
      <c r="F10" s="16">
        <v>8</v>
      </c>
      <c r="G10" s="13">
        <v>0</v>
      </c>
      <c r="H10" s="14" t="s">
        <v>608</v>
      </c>
      <c r="I10" s="16">
        <v>0</v>
      </c>
      <c r="J10" s="178">
        <f t="shared" si="0"/>
        <v>43.38</v>
      </c>
      <c r="K10" s="194">
        <v>9</v>
      </c>
    </row>
    <row r="11" spans="1:11" s="32" customFormat="1" ht="28.35" customHeight="1" x14ac:dyDescent="0.25">
      <c r="A11" s="17">
        <v>49</v>
      </c>
      <c r="B11" s="19" t="s">
        <v>311</v>
      </c>
      <c r="C11" s="19" t="s">
        <v>312</v>
      </c>
      <c r="D11" s="18" t="s">
        <v>333</v>
      </c>
      <c r="E11" s="178">
        <v>37.119999999999997</v>
      </c>
      <c r="F11" s="16">
        <v>12</v>
      </c>
      <c r="G11" s="13">
        <v>0</v>
      </c>
      <c r="H11" s="14" t="s">
        <v>612</v>
      </c>
      <c r="I11" s="16">
        <v>0</v>
      </c>
      <c r="J11" s="178">
        <f t="shared" si="0"/>
        <v>49.12</v>
      </c>
      <c r="K11" s="194">
        <v>10</v>
      </c>
    </row>
    <row r="12" spans="1:11" s="32" customFormat="1" ht="28.35" customHeight="1" x14ac:dyDescent="0.25">
      <c r="A12" s="17">
        <v>57</v>
      </c>
      <c r="B12" s="19" t="s">
        <v>315</v>
      </c>
      <c r="C12" s="19" t="s">
        <v>316</v>
      </c>
      <c r="D12" s="18" t="s">
        <v>136</v>
      </c>
      <c r="E12" s="178">
        <v>44.42</v>
      </c>
      <c r="F12" s="16">
        <v>8</v>
      </c>
      <c r="G12" s="13">
        <v>0</v>
      </c>
      <c r="H12" s="14" t="s">
        <v>638</v>
      </c>
      <c r="I12" s="16">
        <v>0</v>
      </c>
      <c r="J12" s="178">
        <f t="shared" si="0"/>
        <v>52.42</v>
      </c>
      <c r="K12" s="194">
        <v>11</v>
      </c>
    </row>
    <row r="13" spans="1:11" s="32" customFormat="1" ht="28.35" customHeight="1" x14ac:dyDescent="0.25">
      <c r="A13" s="17">
        <v>77</v>
      </c>
      <c r="B13" s="19" t="s">
        <v>323</v>
      </c>
      <c r="C13" s="19" t="s">
        <v>324</v>
      </c>
      <c r="D13" s="18" t="s">
        <v>336</v>
      </c>
      <c r="E13" s="178">
        <v>40.19</v>
      </c>
      <c r="F13" s="16">
        <v>8</v>
      </c>
      <c r="G13" s="13">
        <v>18.399999999999999</v>
      </c>
      <c r="H13" s="14" t="s">
        <v>640</v>
      </c>
      <c r="I13" s="16">
        <v>0</v>
      </c>
      <c r="J13" s="178">
        <f t="shared" si="0"/>
        <v>66.59</v>
      </c>
      <c r="K13" s="194">
        <v>12</v>
      </c>
    </row>
    <row r="14" spans="1:11" s="32" customFormat="1" ht="28.35" customHeight="1" x14ac:dyDescent="0.25">
      <c r="A14" s="17">
        <v>53</v>
      </c>
      <c r="B14" s="19" t="s">
        <v>313</v>
      </c>
      <c r="C14" s="19" t="s">
        <v>314</v>
      </c>
      <c r="D14" s="18" t="s">
        <v>135</v>
      </c>
      <c r="E14" s="178">
        <v>37.880000000000003</v>
      </c>
      <c r="F14" s="16">
        <v>8</v>
      </c>
      <c r="G14" s="13">
        <v>3.2</v>
      </c>
      <c r="H14" s="14" t="s">
        <v>613</v>
      </c>
      <c r="I14" s="16">
        <v>20</v>
      </c>
      <c r="J14" s="178">
        <f t="shared" si="0"/>
        <v>69.080000000000013</v>
      </c>
      <c r="K14" s="194">
        <v>13</v>
      </c>
    </row>
    <row r="15" spans="1:11" s="32" customFormat="1" ht="28.35" customHeight="1" x14ac:dyDescent="0.25">
      <c r="A15" s="17">
        <v>1</v>
      </c>
      <c r="B15" s="19" t="s">
        <v>288</v>
      </c>
      <c r="C15" s="19" t="s">
        <v>289</v>
      </c>
      <c r="D15" s="18" t="s">
        <v>66</v>
      </c>
      <c r="E15" s="178">
        <v>32.69</v>
      </c>
      <c r="F15" s="16">
        <v>0</v>
      </c>
      <c r="G15" s="13">
        <v>11.6</v>
      </c>
      <c r="H15" s="14" t="s">
        <v>586</v>
      </c>
      <c r="I15" s="16">
        <v>80</v>
      </c>
      <c r="J15" s="178">
        <f t="shared" si="0"/>
        <v>124.28999999999999</v>
      </c>
      <c r="K15" s="194">
        <v>14</v>
      </c>
    </row>
    <row r="16" spans="1:11" s="32" customFormat="1" ht="28.35" customHeight="1" x14ac:dyDescent="0.25">
      <c r="A16" s="17">
        <v>5</v>
      </c>
      <c r="B16" s="19" t="s">
        <v>290</v>
      </c>
      <c r="C16" s="19" t="s">
        <v>291</v>
      </c>
      <c r="D16" s="18" t="s">
        <v>325</v>
      </c>
      <c r="E16" s="178">
        <v>36.35</v>
      </c>
      <c r="F16" s="16">
        <v>0</v>
      </c>
      <c r="G16" s="13">
        <v>38.799999999999997</v>
      </c>
      <c r="H16" s="14" t="s">
        <v>606</v>
      </c>
      <c r="I16" s="16">
        <v>80</v>
      </c>
      <c r="J16" s="178">
        <f t="shared" si="0"/>
        <v>155.15</v>
      </c>
      <c r="K16" s="194">
        <v>15</v>
      </c>
    </row>
    <row r="17" spans="1:11" s="32" customFormat="1" ht="28.35" customHeight="1" x14ac:dyDescent="0.25">
      <c r="A17" s="17">
        <v>17</v>
      </c>
      <c r="B17" s="19" t="s">
        <v>296</v>
      </c>
      <c r="C17" s="19" t="s">
        <v>297</v>
      </c>
      <c r="D17" s="18" t="s">
        <v>328</v>
      </c>
      <c r="E17" s="178">
        <v>34.81</v>
      </c>
      <c r="F17" s="16">
        <v>4</v>
      </c>
      <c r="G17" s="13" t="s">
        <v>581</v>
      </c>
      <c r="H17" s="14"/>
      <c r="I17" s="16" t="s">
        <v>581</v>
      </c>
      <c r="J17" s="178" t="s">
        <v>581</v>
      </c>
      <c r="K17" s="194">
        <v>16</v>
      </c>
    </row>
    <row r="18" spans="1:11" s="32" customFormat="1" ht="28.35" customHeight="1" x14ac:dyDescent="0.25">
      <c r="A18" s="17">
        <v>21</v>
      </c>
      <c r="B18" s="19" t="s">
        <v>298</v>
      </c>
      <c r="C18" s="19" t="s">
        <v>299</v>
      </c>
      <c r="D18" s="18" t="s">
        <v>329</v>
      </c>
      <c r="E18" s="178">
        <v>37.5</v>
      </c>
      <c r="F18" s="16">
        <v>0</v>
      </c>
      <c r="G18" s="13" t="s">
        <v>581</v>
      </c>
      <c r="H18" s="14"/>
      <c r="I18" s="16" t="s">
        <v>581</v>
      </c>
      <c r="J18" s="178" t="s">
        <v>581</v>
      </c>
      <c r="K18" s="194">
        <v>17</v>
      </c>
    </row>
    <row r="19" spans="1:11" s="32" customFormat="1" ht="28.35" customHeight="1" x14ac:dyDescent="0.25">
      <c r="A19" s="17">
        <v>29</v>
      </c>
      <c r="B19" s="19" t="s">
        <v>302</v>
      </c>
      <c r="C19" s="19" t="s">
        <v>505</v>
      </c>
      <c r="D19" s="18" t="s">
        <v>137</v>
      </c>
      <c r="E19" s="178">
        <v>31.35</v>
      </c>
      <c r="F19" s="16" t="s">
        <v>581</v>
      </c>
      <c r="G19" s="13"/>
      <c r="H19" s="14"/>
      <c r="I19" s="16"/>
      <c r="J19" s="178" t="s">
        <v>581</v>
      </c>
      <c r="K19" s="194">
        <v>18</v>
      </c>
    </row>
    <row r="20" spans="1:11" s="32" customFormat="1" ht="28.35" customHeight="1" x14ac:dyDescent="0.25">
      <c r="A20" s="17">
        <v>65</v>
      </c>
      <c r="B20" s="19" t="s">
        <v>319</v>
      </c>
      <c r="C20" s="19" t="s">
        <v>320</v>
      </c>
      <c r="D20" s="18" t="s">
        <v>132</v>
      </c>
      <c r="E20" s="178">
        <v>49.04</v>
      </c>
      <c r="F20" s="16">
        <v>4</v>
      </c>
      <c r="G20" s="13" t="s">
        <v>581</v>
      </c>
      <c r="H20" s="14"/>
      <c r="I20" s="16"/>
      <c r="J20" s="178" t="s">
        <v>581</v>
      </c>
      <c r="K20" s="194">
        <v>19</v>
      </c>
    </row>
    <row r="21" spans="1:11" s="32" customFormat="1" ht="28.35" customHeight="1" x14ac:dyDescent="0.25">
      <c r="A21" s="15"/>
      <c r="B21" s="25"/>
      <c r="C21" s="25"/>
      <c r="D21" s="25"/>
      <c r="E21" s="15"/>
      <c r="F21" s="15"/>
      <c r="G21" s="26"/>
      <c r="H21" s="27"/>
      <c r="I21" s="15"/>
      <c r="J21" s="15"/>
      <c r="K21" s="15"/>
    </row>
    <row r="22" spans="1:11" s="33" customFormat="1" ht="28.35" customHeight="1" x14ac:dyDescent="0.25">
      <c r="A22" s="15"/>
      <c r="B22" s="25"/>
      <c r="C22" s="25"/>
      <c r="D22" s="25"/>
      <c r="E22" s="15"/>
      <c r="F22" s="15"/>
      <c r="G22" s="26"/>
      <c r="H22" s="27"/>
      <c r="I22" s="15"/>
      <c r="J22" s="15"/>
      <c r="K22" s="15"/>
    </row>
    <row r="23" spans="1:11" s="33" customFormat="1" ht="28.35" customHeight="1" x14ac:dyDescent="0.25">
      <c r="A23" s="15"/>
      <c r="B23" s="25"/>
      <c r="C23" s="25"/>
      <c r="D23" s="25"/>
      <c r="E23" s="15"/>
      <c r="F23" s="15"/>
      <c r="G23" s="26"/>
      <c r="H23" s="27"/>
      <c r="I23" s="15"/>
      <c r="J23" s="15"/>
      <c r="K23" s="15"/>
    </row>
    <row r="24" spans="1:11" s="33" customFormat="1" ht="28.35" customHeight="1" x14ac:dyDescent="0.25">
      <c r="A24" s="15"/>
      <c r="B24" s="25"/>
      <c r="C24" s="25"/>
      <c r="D24" s="25"/>
      <c r="E24" s="15"/>
      <c r="F24" s="15"/>
      <c r="G24" s="26"/>
      <c r="H24" s="27"/>
      <c r="I24" s="15"/>
      <c r="J24" s="15"/>
      <c r="K24" s="15"/>
    </row>
    <row r="25" spans="1:11" s="33" customFormat="1" ht="28.35" customHeight="1" x14ac:dyDescent="0.25">
      <c r="A25" s="15"/>
      <c r="B25" s="25"/>
      <c r="C25" s="25"/>
      <c r="D25" s="25"/>
      <c r="E25" s="15"/>
      <c r="F25" s="15"/>
      <c r="G25" s="26"/>
      <c r="H25" s="27"/>
      <c r="I25" s="15"/>
      <c r="J25" s="15"/>
      <c r="K25" s="15"/>
    </row>
    <row r="26" spans="1:11" s="33" customFormat="1" ht="28.35" customHeight="1" x14ac:dyDescent="0.25">
      <c r="A26" s="15"/>
      <c r="B26" s="25"/>
      <c r="C26" s="25"/>
      <c r="D26" s="25"/>
      <c r="E26" s="15"/>
      <c r="F26" s="15"/>
      <c r="G26" s="26"/>
      <c r="H26" s="27"/>
      <c r="I26" s="15"/>
      <c r="J26" s="15"/>
      <c r="K26" s="15"/>
    </row>
  </sheetData>
  <sortState ref="A57:J75">
    <sortCondition ref="J57:J75"/>
  </sortState>
  <mergeCells count="1">
    <mergeCell ref="G1:H1"/>
  </mergeCell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&amp;CINTERMEDIATE SECTION 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Layout" zoomScaleNormal="100" workbookViewId="0">
      <selection activeCell="A2" sqref="A2"/>
    </sheetView>
  </sheetViews>
  <sheetFormatPr defaultRowHeight="15" x14ac:dyDescent="0.25"/>
  <cols>
    <col min="1" max="1" width="4.42578125" style="2" customWidth="1"/>
    <col min="2" max="2" width="17.5703125" style="11" customWidth="1"/>
    <col min="3" max="3" width="19.7109375" customWidth="1"/>
    <col min="4" max="4" width="12.85546875" customWidth="1"/>
    <col min="5" max="5" width="6.5703125" style="2" customWidth="1"/>
    <col min="6" max="6" width="5.42578125" style="2" customWidth="1"/>
    <col min="7" max="7" width="5.42578125" style="4" customWidth="1"/>
    <col min="8" max="8" width="6.42578125" style="3" customWidth="1"/>
    <col min="9" max="9" width="5.42578125" style="2" customWidth="1"/>
    <col min="10" max="10" width="7.140625" style="2" customWidth="1"/>
    <col min="11" max="11" width="6.28515625" customWidth="1"/>
  </cols>
  <sheetData>
    <row r="1" spans="1:11" s="6" customFormat="1" ht="28.35" customHeight="1" x14ac:dyDescent="0.25">
      <c r="A1" s="12" t="s">
        <v>0</v>
      </c>
      <c r="B1" s="12" t="s">
        <v>2</v>
      </c>
      <c r="C1" s="12" t="s">
        <v>1</v>
      </c>
      <c r="D1" s="12" t="s">
        <v>3</v>
      </c>
      <c r="E1" s="12" t="s">
        <v>38</v>
      </c>
      <c r="F1" s="12" t="s">
        <v>39</v>
      </c>
      <c r="G1" s="229" t="s">
        <v>4</v>
      </c>
      <c r="H1" s="229"/>
      <c r="I1" s="12" t="s">
        <v>5</v>
      </c>
      <c r="J1" s="12" t="s">
        <v>6</v>
      </c>
      <c r="K1" s="12" t="s">
        <v>7</v>
      </c>
    </row>
    <row r="2" spans="1:11" s="7" customFormat="1" ht="28.35" customHeight="1" x14ac:dyDescent="0.25">
      <c r="A2" s="17">
        <v>74</v>
      </c>
      <c r="B2" s="19" t="s">
        <v>369</v>
      </c>
      <c r="C2" s="19" t="s">
        <v>370</v>
      </c>
      <c r="D2" s="18" t="s">
        <v>335</v>
      </c>
      <c r="E2" s="178">
        <v>30.19</v>
      </c>
      <c r="F2" s="99">
        <v>0</v>
      </c>
      <c r="G2" s="13">
        <v>0</v>
      </c>
      <c r="H2" s="14" t="s">
        <v>636</v>
      </c>
      <c r="I2" s="99">
        <v>0</v>
      </c>
      <c r="J2" s="99">
        <f t="shared" ref="J2:J13" si="0">(SUM(E2:G2)+(I2))</f>
        <v>30.19</v>
      </c>
      <c r="K2" s="194">
        <v>1</v>
      </c>
    </row>
    <row r="3" spans="1:11" s="7" customFormat="1" ht="28.35" customHeight="1" x14ac:dyDescent="0.25">
      <c r="A3" s="17">
        <v>10</v>
      </c>
      <c r="B3" s="19" t="s">
        <v>341</v>
      </c>
      <c r="C3" s="19" t="s">
        <v>342</v>
      </c>
      <c r="D3" s="18" t="s">
        <v>326</v>
      </c>
      <c r="E3" s="178">
        <v>30.38</v>
      </c>
      <c r="F3" s="99">
        <v>0</v>
      </c>
      <c r="G3" s="13">
        <v>0</v>
      </c>
      <c r="H3" s="14" t="s">
        <v>614</v>
      </c>
      <c r="I3" s="99">
        <v>0</v>
      </c>
      <c r="J3" s="99">
        <f t="shared" si="0"/>
        <v>30.38</v>
      </c>
      <c r="K3" s="194">
        <v>2</v>
      </c>
    </row>
    <row r="4" spans="1:11" s="7" customFormat="1" ht="28.35" customHeight="1" x14ac:dyDescent="0.25">
      <c r="A4" s="17">
        <v>22</v>
      </c>
      <c r="B4" s="19" t="s">
        <v>345</v>
      </c>
      <c r="C4" s="19" t="s">
        <v>346</v>
      </c>
      <c r="D4" s="18" t="s">
        <v>329</v>
      </c>
      <c r="E4" s="178">
        <v>32.69</v>
      </c>
      <c r="F4" s="99">
        <v>0</v>
      </c>
      <c r="G4" s="13">
        <v>0</v>
      </c>
      <c r="H4" s="14" t="s">
        <v>617</v>
      </c>
      <c r="I4" s="99">
        <v>0</v>
      </c>
      <c r="J4" s="99">
        <f t="shared" si="0"/>
        <v>32.69</v>
      </c>
      <c r="K4" s="194">
        <v>3</v>
      </c>
    </row>
    <row r="5" spans="1:11" s="7" customFormat="1" ht="28.35" customHeight="1" x14ac:dyDescent="0.25">
      <c r="A5" s="17">
        <v>2</v>
      </c>
      <c r="B5" s="19" t="s">
        <v>337</v>
      </c>
      <c r="C5" s="19" t="s">
        <v>338</v>
      </c>
      <c r="D5" s="18" t="s">
        <v>66</v>
      </c>
      <c r="E5" s="178">
        <v>28.8</v>
      </c>
      <c r="F5" s="99">
        <v>4</v>
      </c>
      <c r="G5" s="13">
        <v>0</v>
      </c>
      <c r="H5" s="14" t="s">
        <v>614</v>
      </c>
      <c r="I5" s="99">
        <v>0</v>
      </c>
      <c r="J5" s="178">
        <f t="shared" si="0"/>
        <v>32.799999999999997</v>
      </c>
      <c r="K5" s="194">
        <v>4</v>
      </c>
    </row>
    <row r="6" spans="1:11" s="7" customFormat="1" ht="28.35" customHeight="1" x14ac:dyDescent="0.25">
      <c r="A6" s="17">
        <v>26</v>
      </c>
      <c r="B6" s="19" t="s">
        <v>574</v>
      </c>
      <c r="C6" s="19" t="s">
        <v>575</v>
      </c>
      <c r="D6" s="18" t="s">
        <v>449</v>
      </c>
      <c r="E6" s="178">
        <v>32.5</v>
      </c>
      <c r="F6" s="99">
        <v>4</v>
      </c>
      <c r="G6" s="13">
        <v>0</v>
      </c>
      <c r="H6" s="14" t="s">
        <v>618</v>
      </c>
      <c r="I6" s="99">
        <v>0</v>
      </c>
      <c r="J6" s="99">
        <f t="shared" si="0"/>
        <v>36.5</v>
      </c>
      <c r="K6" s="194">
        <v>5</v>
      </c>
    </row>
    <row r="7" spans="1:11" s="7" customFormat="1" ht="28.35" customHeight="1" x14ac:dyDescent="0.25">
      <c r="A7" s="17">
        <v>58</v>
      </c>
      <c r="B7" s="19" t="s">
        <v>361</v>
      </c>
      <c r="C7" s="19" t="s">
        <v>362</v>
      </c>
      <c r="D7" s="18" t="s">
        <v>136</v>
      </c>
      <c r="E7" s="178">
        <v>34.619999999999997</v>
      </c>
      <c r="F7" s="99">
        <v>0</v>
      </c>
      <c r="G7" s="13">
        <v>4.8</v>
      </c>
      <c r="H7" s="14" t="s">
        <v>602</v>
      </c>
      <c r="I7" s="99">
        <v>0</v>
      </c>
      <c r="J7" s="99">
        <f t="shared" si="0"/>
        <v>39.419999999999995</v>
      </c>
      <c r="K7" s="194">
        <v>6</v>
      </c>
    </row>
    <row r="8" spans="1:11" s="7" customFormat="1" ht="28.35" customHeight="1" x14ac:dyDescent="0.25">
      <c r="A8" s="17">
        <v>38</v>
      </c>
      <c r="B8" s="19" t="s">
        <v>351</v>
      </c>
      <c r="C8" s="19" t="s">
        <v>352</v>
      </c>
      <c r="D8" s="18" t="s">
        <v>331</v>
      </c>
      <c r="E8" s="178">
        <v>39.42</v>
      </c>
      <c r="F8" s="99">
        <v>0</v>
      </c>
      <c r="G8" s="13">
        <v>0</v>
      </c>
      <c r="H8" s="14" t="s">
        <v>620</v>
      </c>
      <c r="I8" s="99">
        <v>0</v>
      </c>
      <c r="J8" s="99">
        <f t="shared" si="0"/>
        <v>39.42</v>
      </c>
      <c r="K8" s="194">
        <v>7</v>
      </c>
    </row>
    <row r="9" spans="1:11" s="7" customFormat="1" ht="28.35" customHeight="1" x14ac:dyDescent="0.25">
      <c r="A9" s="17">
        <v>30</v>
      </c>
      <c r="B9" s="19" t="s">
        <v>347</v>
      </c>
      <c r="C9" s="19" t="s">
        <v>348</v>
      </c>
      <c r="D9" s="18" t="s">
        <v>137</v>
      </c>
      <c r="E9" s="178">
        <v>30.58</v>
      </c>
      <c r="F9" s="99">
        <v>8</v>
      </c>
      <c r="G9" s="13">
        <v>4.4000000000000004</v>
      </c>
      <c r="H9" s="14" t="s">
        <v>619</v>
      </c>
      <c r="I9" s="99">
        <v>0</v>
      </c>
      <c r="J9" s="99">
        <f t="shared" si="0"/>
        <v>42.98</v>
      </c>
      <c r="K9" s="194">
        <v>8</v>
      </c>
    </row>
    <row r="10" spans="1:11" s="7" customFormat="1" ht="28.35" customHeight="1" x14ac:dyDescent="0.25">
      <c r="A10" s="17">
        <v>46</v>
      </c>
      <c r="B10" s="19" t="s">
        <v>355</v>
      </c>
      <c r="C10" s="19" t="s">
        <v>356</v>
      </c>
      <c r="D10" s="18" t="s">
        <v>141</v>
      </c>
      <c r="E10" s="178">
        <v>40.770000000000003</v>
      </c>
      <c r="F10" s="99">
        <v>4</v>
      </c>
      <c r="G10" s="13">
        <v>1.6</v>
      </c>
      <c r="H10" s="14" t="s">
        <v>616</v>
      </c>
      <c r="I10" s="99">
        <v>0</v>
      </c>
      <c r="J10" s="99">
        <f t="shared" si="0"/>
        <v>46.370000000000005</v>
      </c>
      <c r="K10" s="194">
        <v>9</v>
      </c>
    </row>
    <row r="11" spans="1:11" s="7" customFormat="1" ht="28.35" customHeight="1" x14ac:dyDescent="0.25">
      <c r="A11" s="17">
        <v>70</v>
      </c>
      <c r="B11" s="19" t="s">
        <v>367</v>
      </c>
      <c r="C11" s="19" t="s">
        <v>368</v>
      </c>
      <c r="D11" s="18" t="s">
        <v>334</v>
      </c>
      <c r="E11" s="178">
        <v>32.31</v>
      </c>
      <c r="F11" s="99">
        <v>0</v>
      </c>
      <c r="G11" s="13">
        <v>0</v>
      </c>
      <c r="H11" s="14" t="s">
        <v>612</v>
      </c>
      <c r="I11" s="99">
        <v>20</v>
      </c>
      <c r="J11" s="99">
        <f t="shared" si="0"/>
        <v>52.31</v>
      </c>
      <c r="K11" s="194">
        <v>10</v>
      </c>
    </row>
    <row r="12" spans="1:11" s="7" customFormat="1" ht="28.35" customHeight="1" x14ac:dyDescent="0.25">
      <c r="A12" s="17">
        <v>62</v>
      </c>
      <c r="B12" s="19" t="s">
        <v>363</v>
      </c>
      <c r="C12" s="19" t="s">
        <v>364</v>
      </c>
      <c r="D12" s="18" t="s">
        <v>131</v>
      </c>
      <c r="E12" s="178">
        <v>31.73</v>
      </c>
      <c r="F12" s="99">
        <v>0</v>
      </c>
      <c r="G12" s="13">
        <v>2</v>
      </c>
      <c r="H12" s="14" t="s">
        <v>644</v>
      </c>
      <c r="I12" s="99">
        <v>20</v>
      </c>
      <c r="J12" s="99">
        <f t="shared" si="0"/>
        <v>53.730000000000004</v>
      </c>
      <c r="K12" s="194">
        <v>11</v>
      </c>
    </row>
    <row r="13" spans="1:11" s="7" customFormat="1" ht="28.35" customHeight="1" x14ac:dyDescent="0.25">
      <c r="A13" s="17">
        <v>54</v>
      </c>
      <c r="B13" s="19" t="s">
        <v>359</v>
      </c>
      <c r="C13" s="19" t="s">
        <v>360</v>
      </c>
      <c r="D13" s="18" t="s">
        <v>135</v>
      </c>
      <c r="E13" s="178">
        <v>34.619999999999997</v>
      </c>
      <c r="F13" s="99">
        <v>0</v>
      </c>
      <c r="G13" s="13">
        <v>9.1999999999999993</v>
      </c>
      <c r="H13" s="14" t="s">
        <v>597</v>
      </c>
      <c r="I13" s="99">
        <v>35</v>
      </c>
      <c r="J13" s="99">
        <f t="shared" si="0"/>
        <v>78.819999999999993</v>
      </c>
      <c r="K13" s="194">
        <v>12</v>
      </c>
    </row>
    <row r="14" spans="1:11" s="7" customFormat="1" ht="28.35" customHeight="1" x14ac:dyDescent="0.25">
      <c r="A14" s="17">
        <v>6</v>
      </c>
      <c r="B14" s="19" t="s">
        <v>339</v>
      </c>
      <c r="C14" s="19" t="s">
        <v>340</v>
      </c>
      <c r="D14" s="18" t="s">
        <v>325</v>
      </c>
      <c r="E14" s="178">
        <v>38.270000000000003</v>
      </c>
      <c r="F14" s="99">
        <v>4</v>
      </c>
      <c r="G14" s="13" t="s">
        <v>581</v>
      </c>
      <c r="H14" s="14"/>
      <c r="I14" s="99"/>
      <c r="J14" s="99" t="s">
        <v>581</v>
      </c>
      <c r="K14" s="194">
        <v>13</v>
      </c>
    </row>
    <row r="15" spans="1:11" s="7" customFormat="1" ht="28.35" customHeight="1" x14ac:dyDescent="0.25">
      <c r="A15" s="17">
        <v>14</v>
      </c>
      <c r="B15" s="19" t="s">
        <v>343</v>
      </c>
      <c r="C15" s="19" t="s">
        <v>344</v>
      </c>
      <c r="D15" s="18" t="s">
        <v>327</v>
      </c>
      <c r="E15" s="178">
        <v>25.38</v>
      </c>
      <c r="F15" s="99">
        <v>4</v>
      </c>
      <c r="G15" s="13" t="s">
        <v>581</v>
      </c>
      <c r="H15" s="14"/>
      <c r="I15" s="99"/>
      <c r="J15" s="99" t="s">
        <v>581</v>
      </c>
      <c r="K15" s="194">
        <v>14</v>
      </c>
    </row>
    <row r="16" spans="1:11" s="7" customFormat="1" ht="28.35" customHeight="1" x14ac:dyDescent="0.25">
      <c r="A16" s="17">
        <v>50</v>
      </c>
      <c r="B16" s="19" t="s">
        <v>357</v>
      </c>
      <c r="C16" s="19" t="s">
        <v>358</v>
      </c>
      <c r="D16" s="18" t="s">
        <v>333</v>
      </c>
      <c r="E16" s="178">
        <v>43.46</v>
      </c>
      <c r="F16" s="99">
        <v>19</v>
      </c>
      <c r="G16" s="13" t="s">
        <v>581</v>
      </c>
      <c r="H16" s="14"/>
      <c r="I16" s="99"/>
      <c r="J16" s="99" t="s">
        <v>581</v>
      </c>
      <c r="K16" s="194">
        <v>15</v>
      </c>
    </row>
    <row r="17" spans="1:11" s="7" customFormat="1" ht="28.35" customHeight="1" x14ac:dyDescent="0.25">
      <c r="A17" s="17">
        <v>66</v>
      </c>
      <c r="B17" s="19" t="s">
        <v>365</v>
      </c>
      <c r="C17" s="19" t="s">
        <v>366</v>
      </c>
      <c r="D17" s="18" t="s">
        <v>132</v>
      </c>
      <c r="E17" s="178">
        <v>31.35</v>
      </c>
      <c r="F17" s="99">
        <v>33</v>
      </c>
      <c r="G17" s="13"/>
      <c r="H17" s="14"/>
      <c r="I17" s="99"/>
      <c r="J17" s="99" t="s">
        <v>581</v>
      </c>
      <c r="K17" s="194">
        <v>16</v>
      </c>
    </row>
    <row r="18" spans="1:11" s="7" customFormat="1" ht="28.35" customHeight="1" x14ac:dyDescent="0.25">
      <c r="A18" s="17">
        <v>34</v>
      </c>
      <c r="B18" s="19" t="s">
        <v>349</v>
      </c>
      <c r="C18" s="19" t="s">
        <v>350</v>
      </c>
      <c r="D18" s="18" t="s">
        <v>134</v>
      </c>
      <c r="E18" s="179">
        <v>30.19</v>
      </c>
      <c r="F18" s="22">
        <v>4</v>
      </c>
      <c r="G18" s="23" t="s">
        <v>615</v>
      </c>
      <c r="H18" s="24"/>
      <c r="I18" s="22"/>
      <c r="J18" s="22" t="s">
        <v>615</v>
      </c>
      <c r="K18" s="195">
        <v>17</v>
      </c>
    </row>
    <row r="19" spans="1:11" s="7" customFormat="1" ht="28.35" customHeight="1" x14ac:dyDescent="0.25">
      <c r="A19" s="17">
        <v>42</v>
      </c>
      <c r="B19" s="19" t="s">
        <v>353</v>
      </c>
      <c r="C19" s="19" t="s">
        <v>354</v>
      </c>
      <c r="D19" s="18" t="s">
        <v>332</v>
      </c>
      <c r="E19" s="178">
        <v>34.229999999999997</v>
      </c>
      <c r="F19" s="99">
        <v>0</v>
      </c>
      <c r="G19" s="13" t="s">
        <v>615</v>
      </c>
      <c r="H19" s="14"/>
      <c r="I19" s="99"/>
      <c r="J19" s="99" t="s">
        <v>615</v>
      </c>
      <c r="K19" s="194">
        <v>18</v>
      </c>
    </row>
    <row r="20" spans="1:11" s="7" customFormat="1" ht="28.35" customHeight="1" x14ac:dyDescent="0.25">
      <c r="A20" s="15"/>
      <c r="B20" s="25"/>
      <c r="C20" s="25"/>
      <c r="D20" s="25"/>
      <c r="E20" s="15"/>
      <c r="F20" s="15"/>
      <c r="G20" s="26"/>
      <c r="H20" s="27"/>
      <c r="I20" s="15"/>
      <c r="J20" s="15"/>
      <c r="K20" s="15"/>
    </row>
    <row r="21" spans="1:11" s="28" customFormat="1" ht="18" customHeight="1" x14ac:dyDescent="0.25">
      <c r="A21" s="15"/>
      <c r="B21" s="25"/>
      <c r="C21" s="25"/>
      <c r="D21" s="25"/>
      <c r="E21" s="15"/>
      <c r="F21" s="15"/>
      <c r="G21" s="26"/>
      <c r="H21" s="27"/>
      <c r="I21" s="15"/>
      <c r="J21" s="15"/>
      <c r="K21" s="15"/>
    </row>
    <row r="22" spans="1:11" s="28" customFormat="1" ht="18" customHeight="1" x14ac:dyDescent="0.25">
      <c r="A22" s="15"/>
      <c r="B22" s="25"/>
      <c r="C22" s="25"/>
      <c r="D22" s="25"/>
      <c r="E22" s="15"/>
      <c r="F22" s="15"/>
      <c r="G22" s="26"/>
      <c r="H22" s="27"/>
      <c r="I22" s="15"/>
      <c r="J22" s="15"/>
      <c r="K22" s="15"/>
    </row>
    <row r="23" spans="1:11" s="28" customFormat="1" ht="18" customHeight="1" x14ac:dyDescent="0.25">
      <c r="A23" s="15"/>
      <c r="B23" s="25"/>
      <c r="C23" s="25"/>
      <c r="D23" s="25"/>
      <c r="E23" s="15"/>
      <c r="F23" s="15"/>
      <c r="G23" s="26"/>
      <c r="H23" s="27"/>
      <c r="I23" s="15"/>
      <c r="J23" s="15"/>
      <c r="K23" s="15"/>
    </row>
    <row r="24" spans="1:11" s="28" customFormat="1" ht="18" customHeight="1" x14ac:dyDescent="0.25">
      <c r="A24" s="15"/>
      <c r="B24" s="25"/>
      <c r="C24" s="25"/>
      <c r="D24" s="25"/>
      <c r="E24" s="15"/>
      <c r="F24" s="15"/>
      <c r="G24" s="26"/>
      <c r="H24" s="27"/>
      <c r="I24" s="15"/>
      <c r="J24" s="15"/>
      <c r="K24" s="15"/>
    </row>
    <row r="25" spans="1:11" s="28" customFormat="1" ht="18" customHeight="1" x14ac:dyDescent="0.25">
      <c r="A25" s="15"/>
      <c r="B25" s="25"/>
      <c r="C25" s="25"/>
      <c r="D25" s="25"/>
      <c r="E25" s="15"/>
      <c r="F25" s="15"/>
      <c r="G25" s="26"/>
      <c r="H25" s="27"/>
      <c r="I25" s="15"/>
      <c r="J25" s="15"/>
      <c r="K25" s="15"/>
    </row>
    <row r="26" spans="1:11" s="28" customFormat="1" ht="18" customHeight="1" x14ac:dyDescent="0.25">
      <c r="A26" s="15"/>
      <c r="B26" s="25"/>
      <c r="C26" s="25"/>
      <c r="D26" s="25"/>
      <c r="E26" s="15"/>
      <c r="F26" s="15"/>
      <c r="G26" s="26"/>
      <c r="H26" s="27"/>
      <c r="I26" s="15"/>
      <c r="J26" s="15"/>
      <c r="K26" s="15"/>
    </row>
    <row r="27" spans="1:11" s="28" customFormat="1" ht="18" customHeight="1" x14ac:dyDescent="0.25">
      <c r="A27" s="15"/>
      <c r="B27" s="25"/>
      <c r="C27" s="25"/>
      <c r="D27" s="25"/>
      <c r="E27" s="15"/>
      <c r="F27" s="15"/>
      <c r="G27" s="26"/>
      <c r="H27" s="27"/>
      <c r="I27" s="15"/>
      <c r="J27" s="15"/>
      <c r="K27" s="15"/>
    </row>
    <row r="28" spans="1:11" s="28" customFormat="1" ht="18" customHeight="1" x14ac:dyDescent="0.25">
      <c r="A28" s="15"/>
      <c r="B28" s="25"/>
      <c r="C28" s="25"/>
      <c r="D28" s="25"/>
      <c r="E28" s="15"/>
      <c r="F28" s="15"/>
      <c r="G28" s="26"/>
      <c r="H28" s="27"/>
      <c r="I28" s="15"/>
      <c r="J28" s="15"/>
      <c r="K28" s="15"/>
    </row>
    <row r="29" spans="1:11" s="28" customFormat="1" ht="18" customHeight="1" x14ac:dyDescent="0.25">
      <c r="A29" s="15"/>
      <c r="B29" s="25"/>
      <c r="C29" s="25"/>
      <c r="D29" s="25"/>
      <c r="E29" s="15"/>
      <c r="F29" s="15"/>
      <c r="G29" s="26"/>
      <c r="H29" s="27"/>
      <c r="I29" s="15"/>
      <c r="J29" s="15"/>
      <c r="K29" s="15"/>
    </row>
    <row r="30" spans="1:11" s="28" customFormat="1" ht="18" customHeight="1" x14ac:dyDescent="0.25">
      <c r="A30" s="15"/>
      <c r="B30" s="25"/>
      <c r="C30" s="25"/>
      <c r="D30" s="25"/>
      <c r="E30" s="15"/>
      <c r="F30" s="15"/>
      <c r="G30" s="26"/>
      <c r="H30" s="27"/>
      <c r="I30" s="15"/>
      <c r="J30" s="15"/>
      <c r="K30" s="15"/>
    </row>
    <row r="31" spans="1:11" s="28" customFormat="1" ht="18" customHeight="1" x14ac:dyDescent="0.25">
      <c r="A31" s="15"/>
      <c r="B31" s="25"/>
      <c r="C31" s="25"/>
      <c r="D31" s="25"/>
      <c r="E31" s="15"/>
      <c r="F31" s="15"/>
      <c r="G31" s="26"/>
      <c r="H31" s="27"/>
      <c r="I31" s="15"/>
      <c r="J31" s="15"/>
      <c r="K31" s="15"/>
    </row>
    <row r="32" spans="1:11" s="28" customFormat="1" ht="18" customHeight="1" x14ac:dyDescent="0.25">
      <c r="A32" s="15"/>
      <c r="B32" s="25"/>
      <c r="C32" s="25"/>
      <c r="D32" s="25"/>
      <c r="E32" s="15"/>
      <c r="F32" s="15"/>
      <c r="G32" s="26"/>
      <c r="H32" s="27"/>
      <c r="I32" s="15"/>
      <c r="J32" s="15"/>
      <c r="K32" s="15"/>
    </row>
    <row r="33" spans="1:11" s="28" customFormat="1" ht="18" customHeight="1" x14ac:dyDescent="0.25">
      <c r="A33" s="15"/>
      <c r="B33" s="25"/>
      <c r="C33" s="25"/>
      <c r="D33" s="25"/>
      <c r="E33" s="15"/>
      <c r="F33" s="15"/>
      <c r="G33" s="26"/>
      <c r="H33" s="27"/>
      <c r="I33" s="15"/>
      <c r="J33" s="15"/>
      <c r="K33" s="15"/>
    </row>
    <row r="34" spans="1:11" s="28" customFormat="1" ht="18" customHeight="1" x14ac:dyDescent="0.25">
      <c r="A34" s="15"/>
      <c r="B34" s="25"/>
      <c r="C34" s="25"/>
      <c r="D34" s="25"/>
      <c r="E34" s="15"/>
      <c r="F34" s="15"/>
      <c r="G34" s="26"/>
      <c r="H34" s="27"/>
      <c r="I34" s="15"/>
      <c r="J34" s="15"/>
      <c r="K34" s="15"/>
    </row>
    <row r="35" spans="1:11" s="28" customFormat="1" ht="18" customHeight="1" x14ac:dyDescent="0.25">
      <c r="A35" s="34"/>
      <c r="B35" s="35"/>
      <c r="C35" s="36"/>
      <c r="D35" s="36"/>
      <c r="E35" s="34"/>
      <c r="F35" s="34"/>
      <c r="G35" s="37"/>
      <c r="H35" s="38"/>
      <c r="I35" s="34"/>
      <c r="J35" s="34"/>
      <c r="K35" s="36"/>
    </row>
    <row r="36" spans="1:11" s="36" customFormat="1" x14ac:dyDescent="0.25">
      <c r="A36" s="34"/>
      <c r="B36" s="35"/>
      <c r="E36" s="34"/>
      <c r="F36" s="34"/>
      <c r="G36" s="37"/>
      <c r="H36" s="38"/>
      <c r="I36" s="34"/>
      <c r="J36" s="34"/>
    </row>
    <row r="37" spans="1:11" s="36" customFormat="1" x14ac:dyDescent="0.25">
      <c r="A37" s="34"/>
      <c r="B37" s="35"/>
      <c r="E37" s="34"/>
      <c r="F37" s="34"/>
      <c r="G37" s="37"/>
      <c r="H37" s="38"/>
      <c r="I37" s="34"/>
      <c r="J37" s="34"/>
    </row>
    <row r="38" spans="1:11" s="36" customFormat="1" x14ac:dyDescent="0.25">
      <c r="A38" s="34"/>
      <c r="B38" s="35"/>
      <c r="E38" s="34"/>
      <c r="F38" s="34"/>
      <c r="G38" s="37"/>
      <c r="H38" s="38"/>
      <c r="I38" s="34"/>
      <c r="J38" s="34"/>
    </row>
    <row r="39" spans="1:11" s="36" customFormat="1" x14ac:dyDescent="0.25">
      <c r="A39" s="5"/>
      <c r="B39" s="10"/>
      <c r="C39" s="6"/>
      <c r="D39" s="6"/>
      <c r="E39" s="5"/>
      <c r="F39" s="5"/>
      <c r="G39" s="8"/>
      <c r="H39" s="9"/>
      <c r="I39" s="5"/>
      <c r="J39" s="5"/>
      <c r="K39" s="6"/>
    </row>
    <row r="40" spans="1:11" s="6" customFormat="1" x14ac:dyDescent="0.25">
      <c r="A40" s="5"/>
      <c r="B40" s="10"/>
      <c r="E40" s="5"/>
      <c r="F40" s="5"/>
      <c r="G40" s="8"/>
      <c r="H40" s="9"/>
      <c r="I40" s="5"/>
      <c r="J40" s="5"/>
    </row>
    <row r="41" spans="1:11" s="6" customFormat="1" x14ac:dyDescent="0.25">
      <c r="A41" s="5"/>
      <c r="B41" s="10"/>
      <c r="E41" s="5"/>
      <c r="F41" s="5"/>
      <c r="G41" s="8"/>
      <c r="H41" s="9"/>
      <c r="I41" s="5"/>
      <c r="J41" s="5"/>
    </row>
    <row r="42" spans="1:11" s="6" customFormat="1" x14ac:dyDescent="0.25">
      <c r="A42" s="5"/>
      <c r="B42" s="10"/>
      <c r="E42" s="5"/>
      <c r="F42" s="5"/>
      <c r="G42" s="8"/>
      <c r="H42" s="9"/>
      <c r="I42" s="5"/>
      <c r="J42" s="5"/>
    </row>
    <row r="43" spans="1:11" s="6" customFormat="1" x14ac:dyDescent="0.25">
      <c r="A43" s="2"/>
      <c r="B43" s="11"/>
      <c r="C43"/>
      <c r="D43"/>
      <c r="E43" s="2"/>
      <c r="F43" s="2"/>
      <c r="G43" s="4"/>
      <c r="H43" s="3"/>
      <c r="I43" s="2"/>
      <c r="J43" s="2"/>
      <c r="K43"/>
    </row>
  </sheetData>
  <mergeCells count="1">
    <mergeCell ref="G1:H1"/>
  </mergeCell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&amp;CINTERMEDIATE SECTION B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Layout" topLeftCell="A7" zoomScaleNormal="100" workbookViewId="0">
      <selection activeCell="A2" sqref="A2"/>
    </sheetView>
  </sheetViews>
  <sheetFormatPr defaultRowHeight="28.35" customHeight="1" x14ac:dyDescent="0.25"/>
  <cols>
    <col min="1" max="1" width="4.42578125" style="2" customWidth="1"/>
    <col min="2" max="2" width="17.28515625" style="11" customWidth="1"/>
    <col min="3" max="3" width="19.42578125" customWidth="1"/>
    <col min="4" max="4" width="12.85546875" customWidth="1"/>
    <col min="5" max="5" width="7.140625" style="2" customWidth="1"/>
    <col min="6" max="6" width="5.42578125" style="2" customWidth="1"/>
    <col min="7" max="7" width="5.42578125" style="4" customWidth="1"/>
    <col min="8" max="8" width="6.42578125" style="3" customWidth="1"/>
    <col min="9" max="9" width="5.42578125" style="2" customWidth="1"/>
    <col min="10" max="10" width="7.140625" style="2" customWidth="1"/>
    <col min="11" max="11" width="6.28515625" customWidth="1"/>
  </cols>
  <sheetData>
    <row r="1" spans="1:11" s="6" customFormat="1" ht="28.35" customHeight="1" x14ac:dyDescent="0.25">
      <c r="A1" s="16" t="s">
        <v>0</v>
      </c>
      <c r="B1" s="16" t="s">
        <v>2</v>
      </c>
      <c r="C1" s="16" t="s">
        <v>1</v>
      </c>
      <c r="D1" s="16" t="s">
        <v>3</v>
      </c>
      <c r="E1" s="16" t="s">
        <v>38</v>
      </c>
      <c r="F1" s="16" t="s">
        <v>39</v>
      </c>
      <c r="G1" s="229" t="s">
        <v>4</v>
      </c>
      <c r="H1" s="229"/>
      <c r="I1" s="16" t="s">
        <v>5</v>
      </c>
      <c r="J1" s="16" t="s">
        <v>6</v>
      </c>
      <c r="K1" s="16" t="s">
        <v>7</v>
      </c>
    </row>
    <row r="2" spans="1:11" s="7" customFormat="1" ht="28.35" customHeight="1" x14ac:dyDescent="0.25">
      <c r="A2" s="17">
        <v>23</v>
      </c>
      <c r="B2" s="19" t="s">
        <v>381</v>
      </c>
      <c r="C2" s="19" t="s">
        <v>382</v>
      </c>
      <c r="D2" s="18" t="s">
        <v>329</v>
      </c>
      <c r="E2" s="178">
        <v>30</v>
      </c>
      <c r="F2" s="16">
        <v>0</v>
      </c>
      <c r="G2" s="13">
        <v>0</v>
      </c>
      <c r="H2" s="14" t="s">
        <v>624</v>
      </c>
      <c r="I2" s="16">
        <v>0</v>
      </c>
      <c r="J2" s="178">
        <f t="shared" ref="J2:J17" si="0">(SUM(E2:G2)+(I2))</f>
        <v>30</v>
      </c>
      <c r="K2" s="194">
        <v>1</v>
      </c>
    </row>
    <row r="3" spans="1:11" s="7" customFormat="1" ht="28.35" customHeight="1" x14ac:dyDescent="0.25">
      <c r="A3" s="17">
        <v>19</v>
      </c>
      <c r="B3" s="19" t="s">
        <v>379</v>
      </c>
      <c r="C3" s="19" t="s">
        <v>380</v>
      </c>
      <c r="D3" s="18" t="s">
        <v>328</v>
      </c>
      <c r="E3" s="178">
        <v>32.5</v>
      </c>
      <c r="F3" s="16">
        <v>0</v>
      </c>
      <c r="G3" s="13">
        <v>0</v>
      </c>
      <c r="H3" s="14" t="s">
        <v>623</v>
      </c>
      <c r="I3" s="16">
        <v>0</v>
      </c>
      <c r="J3" s="178">
        <f t="shared" si="0"/>
        <v>32.5</v>
      </c>
      <c r="K3" s="194">
        <v>2</v>
      </c>
    </row>
    <row r="4" spans="1:11" s="7" customFormat="1" ht="28.35" customHeight="1" x14ac:dyDescent="0.25">
      <c r="A4" s="17">
        <v>71</v>
      </c>
      <c r="B4" s="19" t="s">
        <v>405</v>
      </c>
      <c r="C4" s="19" t="s">
        <v>406</v>
      </c>
      <c r="D4" s="18" t="s">
        <v>334</v>
      </c>
      <c r="E4" s="178">
        <v>27.5</v>
      </c>
      <c r="F4" s="99">
        <v>0</v>
      </c>
      <c r="G4" s="13">
        <v>6.4</v>
      </c>
      <c r="H4" s="14" t="s">
        <v>637</v>
      </c>
      <c r="I4" s="99">
        <v>0</v>
      </c>
      <c r="J4" s="178">
        <f t="shared" si="0"/>
        <v>33.9</v>
      </c>
      <c r="K4" s="194">
        <v>3</v>
      </c>
    </row>
    <row r="5" spans="1:11" s="7" customFormat="1" ht="28.35" customHeight="1" x14ac:dyDescent="0.25">
      <c r="A5" s="17">
        <v>43</v>
      </c>
      <c r="B5" s="19" t="s">
        <v>391</v>
      </c>
      <c r="C5" s="19" t="s">
        <v>392</v>
      </c>
      <c r="D5" s="18" t="s">
        <v>332</v>
      </c>
      <c r="E5" s="178">
        <v>30.19</v>
      </c>
      <c r="F5" s="16">
        <v>8</v>
      </c>
      <c r="G5" s="13">
        <v>0</v>
      </c>
      <c r="H5" s="14" t="s">
        <v>620</v>
      </c>
      <c r="I5" s="16">
        <v>0</v>
      </c>
      <c r="J5" s="16">
        <f t="shared" si="0"/>
        <v>38.19</v>
      </c>
      <c r="K5" s="194">
        <v>4</v>
      </c>
    </row>
    <row r="6" spans="1:11" s="7" customFormat="1" ht="28.35" customHeight="1" x14ac:dyDescent="0.25">
      <c r="A6" s="17">
        <v>55</v>
      </c>
      <c r="B6" s="19" t="s">
        <v>397</v>
      </c>
      <c r="C6" s="19" t="s">
        <v>398</v>
      </c>
      <c r="D6" s="18" t="s">
        <v>135</v>
      </c>
      <c r="E6" s="178">
        <v>34.229999999999997</v>
      </c>
      <c r="F6" s="16">
        <v>4</v>
      </c>
      <c r="G6" s="13">
        <v>0</v>
      </c>
      <c r="H6" s="14" t="s">
        <v>628</v>
      </c>
      <c r="I6" s="16">
        <v>0</v>
      </c>
      <c r="J6" s="99">
        <f t="shared" si="0"/>
        <v>38.229999999999997</v>
      </c>
      <c r="K6" s="194">
        <v>5</v>
      </c>
    </row>
    <row r="7" spans="1:11" s="7" customFormat="1" ht="28.35" customHeight="1" x14ac:dyDescent="0.25">
      <c r="A7" s="17">
        <v>51</v>
      </c>
      <c r="B7" s="19" t="s">
        <v>395</v>
      </c>
      <c r="C7" s="19" t="s">
        <v>396</v>
      </c>
      <c r="D7" s="18" t="s">
        <v>333</v>
      </c>
      <c r="E7" s="178">
        <v>31.35</v>
      </c>
      <c r="F7" s="16">
        <v>0</v>
      </c>
      <c r="G7" s="13">
        <v>12</v>
      </c>
      <c r="H7" s="14" t="s">
        <v>591</v>
      </c>
      <c r="I7" s="16">
        <v>0</v>
      </c>
      <c r="J7" s="99">
        <f t="shared" si="0"/>
        <v>43.35</v>
      </c>
      <c r="K7" s="194">
        <v>6</v>
      </c>
    </row>
    <row r="8" spans="1:11" s="7" customFormat="1" ht="28.35" customHeight="1" x14ac:dyDescent="0.25">
      <c r="A8" s="17">
        <v>63</v>
      </c>
      <c r="B8" s="19" t="s">
        <v>401</v>
      </c>
      <c r="C8" s="19" t="s">
        <v>402</v>
      </c>
      <c r="D8" s="18" t="s">
        <v>131</v>
      </c>
      <c r="E8" s="178">
        <v>33.85</v>
      </c>
      <c r="F8" s="16">
        <v>4</v>
      </c>
      <c r="G8" s="13">
        <v>8</v>
      </c>
      <c r="H8" s="14" t="s">
        <v>598</v>
      </c>
      <c r="I8" s="16">
        <v>0</v>
      </c>
      <c r="J8" s="16">
        <f t="shared" si="0"/>
        <v>45.85</v>
      </c>
      <c r="K8" s="194">
        <v>7</v>
      </c>
    </row>
    <row r="9" spans="1:11" s="7" customFormat="1" ht="28.35" customHeight="1" x14ac:dyDescent="0.25">
      <c r="A9" s="17">
        <v>47</v>
      </c>
      <c r="B9" s="19" t="s">
        <v>393</v>
      </c>
      <c r="C9" s="19" t="s">
        <v>394</v>
      </c>
      <c r="D9" s="18" t="s">
        <v>141</v>
      </c>
      <c r="E9" s="178">
        <v>29.42</v>
      </c>
      <c r="F9" s="16">
        <v>4</v>
      </c>
      <c r="G9" s="13">
        <v>16</v>
      </c>
      <c r="H9" s="14" t="s">
        <v>627</v>
      </c>
      <c r="I9" s="16">
        <v>20</v>
      </c>
      <c r="J9" s="99">
        <f t="shared" si="0"/>
        <v>69.42</v>
      </c>
      <c r="K9" s="194">
        <v>8</v>
      </c>
    </row>
    <row r="10" spans="1:11" s="7" customFormat="1" ht="28.35" customHeight="1" x14ac:dyDescent="0.25">
      <c r="A10" s="17">
        <v>27</v>
      </c>
      <c r="B10" s="19" t="s">
        <v>383</v>
      </c>
      <c r="C10" s="19" t="s">
        <v>384</v>
      </c>
      <c r="D10" s="18" t="s">
        <v>330</v>
      </c>
      <c r="E10" s="178">
        <v>32.119999999999997</v>
      </c>
      <c r="F10" s="16">
        <v>12</v>
      </c>
      <c r="G10" s="13">
        <v>8.4</v>
      </c>
      <c r="H10" s="14" t="s">
        <v>625</v>
      </c>
      <c r="I10" s="16">
        <v>20</v>
      </c>
      <c r="J10" s="99">
        <f t="shared" si="0"/>
        <v>72.52</v>
      </c>
      <c r="K10" s="194">
        <v>9</v>
      </c>
    </row>
    <row r="11" spans="1:11" s="7" customFormat="1" ht="28.35" customHeight="1" x14ac:dyDescent="0.25">
      <c r="A11" s="17">
        <v>59</v>
      </c>
      <c r="B11" s="19" t="s">
        <v>399</v>
      </c>
      <c r="C11" s="19" t="s">
        <v>400</v>
      </c>
      <c r="D11" s="18" t="s">
        <v>136</v>
      </c>
      <c r="E11" s="178">
        <v>36.15</v>
      </c>
      <c r="F11" s="16">
        <v>37</v>
      </c>
      <c r="G11" s="13">
        <v>0</v>
      </c>
      <c r="H11" s="14" t="s">
        <v>636</v>
      </c>
      <c r="I11" s="16">
        <v>0</v>
      </c>
      <c r="J11" s="99">
        <f t="shared" si="0"/>
        <v>73.150000000000006</v>
      </c>
      <c r="K11" s="194">
        <v>10</v>
      </c>
    </row>
    <row r="12" spans="1:11" s="7" customFormat="1" ht="28.35" customHeight="1" x14ac:dyDescent="0.25">
      <c r="A12" s="17">
        <v>67</v>
      </c>
      <c r="B12" s="19" t="s">
        <v>403</v>
      </c>
      <c r="C12" s="19" t="s">
        <v>404</v>
      </c>
      <c r="D12" s="18" t="s">
        <v>132</v>
      </c>
      <c r="E12" s="178">
        <v>35.380000000000003</v>
      </c>
      <c r="F12" s="16">
        <v>44</v>
      </c>
      <c r="G12" s="13"/>
      <c r="H12" s="14"/>
      <c r="I12" s="16"/>
      <c r="J12" s="16">
        <f t="shared" si="0"/>
        <v>79.38</v>
      </c>
      <c r="K12" s="194">
        <v>11</v>
      </c>
    </row>
    <row r="13" spans="1:11" s="7" customFormat="1" ht="28.35" customHeight="1" x14ac:dyDescent="0.25">
      <c r="A13" s="17">
        <v>15</v>
      </c>
      <c r="B13" s="19" t="s">
        <v>377</v>
      </c>
      <c r="C13" s="19" t="s">
        <v>378</v>
      </c>
      <c r="D13" s="18" t="s">
        <v>327</v>
      </c>
      <c r="E13" s="178">
        <v>34.04</v>
      </c>
      <c r="F13" s="16">
        <v>0</v>
      </c>
      <c r="G13" s="13">
        <v>14</v>
      </c>
      <c r="H13" s="14" t="s">
        <v>622</v>
      </c>
      <c r="I13" s="16">
        <v>40</v>
      </c>
      <c r="J13" s="16">
        <f t="shared" si="0"/>
        <v>88.039999999999992</v>
      </c>
      <c r="K13" s="194">
        <v>12</v>
      </c>
    </row>
    <row r="14" spans="1:11" s="7" customFormat="1" ht="28.35" customHeight="1" x14ac:dyDescent="0.25">
      <c r="A14" s="17">
        <v>35</v>
      </c>
      <c r="B14" s="19" t="s">
        <v>387</v>
      </c>
      <c r="C14" s="19" t="s">
        <v>388</v>
      </c>
      <c r="D14" s="18" t="s">
        <v>134</v>
      </c>
      <c r="E14" s="178">
        <v>42.5</v>
      </c>
      <c r="F14" s="16">
        <v>8</v>
      </c>
      <c r="G14" s="13">
        <v>8</v>
      </c>
      <c r="H14" s="14" t="s">
        <v>598</v>
      </c>
      <c r="I14" s="16">
        <v>35</v>
      </c>
      <c r="J14" s="178">
        <f t="shared" si="0"/>
        <v>93.5</v>
      </c>
      <c r="K14" s="194">
        <v>13</v>
      </c>
    </row>
    <row r="15" spans="1:11" s="7" customFormat="1" ht="28.35" customHeight="1" x14ac:dyDescent="0.25">
      <c r="A15" s="17">
        <v>11</v>
      </c>
      <c r="B15" s="19" t="s">
        <v>375</v>
      </c>
      <c r="C15" s="19" t="s">
        <v>376</v>
      </c>
      <c r="D15" s="18" t="s">
        <v>326</v>
      </c>
      <c r="E15" s="178">
        <v>32.5</v>
      </c>
      <c r="F15" s="16">
        <v>4</v>
      </c>
      <c r="G15" s="13">
        <v>7.2</v>
      </c>
      <c r="H15" s="14" t="s">
        <v>621</v>
      </c>
      <c r="I15" s="16">
        <v>60</v>
      </c>
      <c r="J15" s="178">
        <f t="shared" si="0"/>
        <v>103.7</v>
      </c>
      <c r="K15" s="194">
        <v>14</v>
      </c>
    </row>
    <row r="16" spans="1:11" s="7" customFormat="1" ht="28.35" customHeight="1" x14ac:dyDescent="0.25">
      <c r="A16" s="17">
        <v>39</v>
      </c>
      <c r="B16" s="19" t="s">
        <v>389</v>
      </c>
      <c r="C16" s="19" t="s">
        <v>390</v>
      </c>
      <c r="D16" s="18" t="s">
        <v>331</v>
      </c>
      <c r="E16" s="178">
        <v>34.42</v>
      </c>
      <c r="F16" s="16">
        <v>4</v>
      </c>
      <c r="G16" s="13">
        <v>21.6</v>
      </c>
      <c r="H16" s="14" t="s">
        <v>635</v>
      </c>
      <c r="I16" s="16">
        <v>80</v>
      </c>
      <c r="J16" s="178">
        <f t="shared" si="0"/>
        <v>140.02000000000001</v>
      </c>
      <c r="K16" s="194">
        <v>15</v>
      </c>
    </row>
    <row r="17" spans="1:11" s="7" customFormat="1" ht="28.35" customHeight="1" x14ac:dyDescent="0.25">
      <c r="A17" s="17">
        <v>31</v>
      </c>
      <c r="B17" s="19" t="s">
        <v>385</v>
      </c>
      <c r="C17" s="19" t="s">
        <v>386</v>
      </c>
      <c r="D17" s="18" t="s">
        <v>137</v>
      </c>
      <c r="E17" s="178">
        <v>31.35</v>
      </c>
      <c r="F17" s="16">
        <v>0</v>
      </c>
      <c r="G17" s="13">
        <v>54</v>
      </c>
      <c r="H17" s="14" t="s">
        <v>626</v>
      </c>
      <c r="I17" s="16">
        <v>120</v>
      </c>
      <c r="J17" s="178">
        <f t="shared" si="0"/>
        <v>205.35</v>
      </c>
      <c r="K17" s="194">
        <v>16</v>
      </c>
    </row>
    <row r="18" spans="1:11" s="7" customFormat="1" ht="28.35" customHeight="1" x14ac:dyDescent="0.25">
      <c r="A18" s="17">
        <v>7</v>
      </c>
      <c r="B18" s="19" t="s">
        <v>373</v>
      </c>
      <c r="C18" s="19" t="s">
        <v>374</v>
      </c>
      <c r="D18" s="18" t="s">
        <v>325</v>
      </c>
      <c r="E18" s="178">
        <v>30.96</v>
      </c>
      <c r="F18" s="16">
        <v>0</v>
      </c>
      <c r="G18" s="13" t="s">
        <v>581</v>
      </c>
      <c r="H18" s="14"/>
      <c r="I18" s="16"/>
      <c r="J18" s="16" t="s">
        <v>581</v>
      </c>
      <c r="K18" s="194">
        <v>17</v>
      </c>
    </row>
    <row r="19" spans="1:11" s="7" customFormat="1" ht="28.35" customHeight="1" x14ac:dyDescent="0.25">
      <c r="A19" s="20">
        <v>75</v>
      </c>
      <c r="B19" s="21" t="s">
        <v>407</v>
      </c>
      <c r="C19" s="21" t="s">
        <v>408</v>
      </c>
      <c r="D19" s="18" t="s">
        <v>409</v>
      </c>
      <c r="E19" s="179">
        <v>27.69</v>
      </c>
      <c r="F19" s="22">
        <v>4</v>
      </c>
      <c r="G19" s="23" t="s">
        <v>581</v>
      </c>
      <c r="H19" s="24"/>
      <c r="I19" s="22"/>
      <c r="J19" s="22" t="s">
        <v>581</v>
      </c>
      <c r="K19" s="195">
        <v>18</v>
      </c>
    </row>
    <row r="20" spans="1:11" s="7" customFormat="1" ht="28.35" customHeight="1" x14ac:dyDescent="0.25">
      <c r="A20" s="17">
        <v>3</v>
      </c>
      <c r="B20" s="19" t="s">
        <v>371</v>
      </c>
      <c r="C20" s="19" t="s">
        <v>372</v>
      </c>
      <c r="D20" s="18" t="s">
        <v>66</v>
      </c>
      <c r="E20" s="178">
        <v>26.15</v>
      </c>
      <c r="F20" s="16">
        <v>0</v>
      </c>
      <c r="G20" s="13" t="s">
        <v>615</v>
      </c>
      <c r="H20" s="14"/>
      <c r="I20" s="16"/>
      <c r="J20" s="16" t="s">
        <v>615</v>
      </c>
      <c r="K20" s="194">
        <v>19</v>
      </c>
    </row>
    <row r="21" spans="1:11" s="28" customFormat="1" ht="28.35" customHeight="1" x14ac:dyDescent="0.25">
      <c r="A21" s="15"/>
      <c r="B21" s="25"/>
      <c r="C21" s="25"/>
      <c r="D21" s="25"/>
      <c r="E21" s="15"/>
      <c r="F21" s="15"/>
      <c r="G21" s="26"/>
      <c r="H21" s="27"/>
      <c r="I21" s="15"/>
      <c r="J21" s="15"/>
      <c r="K21" s="15"/>
    </row>
    <row r="22" spans="1:11" s="28" customFormat="1" ht="28.35" customHeight="1" x14ac:dyDescent="0.25">
      <c r="A22" s="15"/>
      <c r="B22" s="25"/>
      <c r="C22" s="25"/>
      <c r="D22" s="25"/>
      <c r="E22" s="15"/>
      <c r="F22" s="15"/>
      <c r="G22" s="26"/>
      <c r="H22" s="27"/>
      <c r="I22" s="15"/>
      <c r="J22" s="15"/>
      <c r="K22" s="15"/>
    </row>
    <row r="23" spans="1:11" s="28" customFormat="1" ht="28.35" customHeight="1" x14ac:dyDescent="0.25">
      <c r="A23" s="15"/>
      <c r="B23" s="25"/>
      <c r="C23" s="25"/>
      <c r="D23" s="25"/>
      <c r="E23" s="15"/>
      <c r="F23" s="15"/>
      <c r="G23" s="26"/>
      <c r="H23" s="27"/>
      <c r="I23" s="15"/>
      <c r="J23" s="15"/>
      <c r="K23" s="15"/>
    </row>
    <row r="24" spans="1:11" s="28" customFormat="1" ht="28.35" customHeight="1" x14ac:dyDescent="0.25">
      <c r="A24" s="15"/>
      <c r="B24" s="25"/>
      <c r="C24" s="25"/>
      <c r="D24" s="25"/>
      <c r="E24" s="15"/>
      <c r="F24" s="15"/>
      <c r="G24" s="26"/>
      <c r="H24" s="27"/>
      <c r="I24" s="15"/>
      <c r="J24" s="15"/>
      <c r="K24" s="15"/>
    </row>
    <row r="25" spans="1:11" s="28" customFormat="1" ht="28.35" customHeight="1" x14ac:dyDescent="0.25">
      <c r="A25" s="15"/>
      <c r="B25" s="25"/>
      <c r="C25" s="25"/>
      <c r="D25" s="25"/>
      <c r="E25" s="15"/>
      <c r="F25" s="15"/>
      <c r="G25" s="26"/>
      <c r="H25" s="27"/>
      <c r="I25" s="15"/>
      <c r="J25" s="15"/>
      <c r="K25" s="15"/>
    </row>
    <row r="26" spans="1:11" s="28" customFormat="1" ht="28.35" customHeight="1" x14ac:dyDescent="0.25">
      <c r="A26" s="15"/>
      <c r="B26" s="25"/>
      <c r="C26" s="25"/>
      <c r="D26" s="25"/>
      <c r="E26" s="15"/>
      <c r="F26" s="15"/>
      <c r="G26" s="26"/>
      <c r="H26" s="27"/>
      <c r="I26" s="15"/>
      <c r="J26" s="15"/>
      <c r="K26" s="15"/>
    </row>
    <row r="27" spans="1:11" s="28" customFormat="1" ht="28.35" customHeight="1" x14ac:dyDescent="0.25">
      <c r="A27" s="15"/>
      <c r="B27" s="25"/>
      <c r="C27" s="25"/>
      <c r="D27" s="25"/>
      <c r="E27" s="15"/>
      <c r="F27" s="15"/>
      <c r="G27" s="26"/>
      <c r="H27" s="27"/>
      <c r="I27" s="15"/>
      <c r="J27" s="15"/>
      <c r="K27" s="15"/>
    </row>
    <row r="28" spans="1:11" s="28" customFormat="1" ht="28.35" customHeight="1" x14ac:dyDescent="0.25">
      <c r="A28" s="15"/>
      <c r="B28" s="25"/>
      <c r="C28" s="25"/>
      <c r="D28" s="25"/>
      <c r="E28" s="15"/>
      <c r="F28" s="15"/>
      <c r="G28" s="26"/>
      <c r="H28" s="27"/>
      <c r="I28" s="15"/>
      <c r="J28" s="15"/>
      <c r="K28" s="15"/>
    </row>
    <row r="29" spans="1:11" s="28" customFormat="1" ht="28.35" customHeight="1" x14ac:dyDescent="0.25">
      <c r="A29" s="15"/>
      <c r="B29" s="25"/>
      <c r="C29" s="25"/>
      <c r="D29" s="25"/>
      <c r="E29" s="15"/>
      <c r="F29" s="15"/>
      <c r="G29" s="26"/>
      <c r="H29" s="27"/>
      <c r="I29" s="15"/>
      <c r="J29" s="15"/>
      <c r="K29" s="15"/>
    </row>
    <row r="30" spans="1:11" s="28" customFormat="1" ht="28.35" customHeight="1" x14ac:dyDescent="0.25">
      <c r="A30" s="15"/>
      <c r="B30" s="25"/>
      <c r="C30" s="25"/>
      <c r="D30" s="25"/>
      <c r="E30" s="15"/>
      <c r="F30" s="15"/>
      <c r="G30" s="26"/>
      <c r="H30" s="27"/>
      <c r="I30" s="15"/>
      <c r="J30" s="15"/>
      <c r="K30" s="15"/>
    </row>
    <row r="31" spans="1:11" s="28" customFormat="1" ht="28.35" customHeight="1" x14ac:dyDescent="0.25">
      <c r="A31" s="15"/>
      <c r="B31" s="25"/>
      <c r="C31" s="25"/>
      <c r="D31" s="25"/>
      <c r="E31" s="15"/>
      <c r="F31" s="15"/>
      <c r="G31" s="26"/>
      <c r="H31" s="27"/>
      <c r="I31" s="15"/>
      <c r="J31" s="15"/>
      <c r="K31" s="15"/>
    </row>
    <row r="32" spans="1:11" s="28" customFormat="1" ht="28.35" customHeight="1" x14ac:dyDescent="0.25">
      <c r="A32" s="15"/>
      <c r="B32" s="25"/>
      <c r="C32" s="25"/>
      <c r="D32" s="25"/>
      <c r="E32" s="15"/>
      <c r="F32" s="15"/>
      <c r="G32" s="26"/>
      <c r="H32" s="27"/>
      <c r="I32" s="15"/>
      <c r="J32" s="15"/>
      <c r="K32" s="15"/>
    </row>
    <row r="33" spans="1:11" s="28" customFormat="1" ht="28.35" customHeight="1" x14ac:dyDescent="0.25">
      <c r="A33" s="15"/>
      <c r="B33" s="25"/>
      <c r="C33" s="25"/>
      <c r="D33" s="25"/>
      <c r="E33" s="15"/>
      <c r="F33" s="15"/>
      <c r="G33" s="26"/>
      <c r="H33" s="27"/>
      <c r="I33" s="15"/>
      <c r="J33" s="15"/>
      <c r="K33" s="15"/>
    </row>
    <row r="34" spans="1:11" s="28" customFormat="1" ht="28.35" customHeight="1" x14ac:dyDescent="0.25">
      <c r="A34" s="15"/>
      <c r="B34" s="25"/>
      <c r="C34" s="25"/>
      <c r="D34" s="25"/>
      <c r="E34" s="15"/>
      <c r="F34" s="15"/>
      <c r="G34" s="26"/>
      <c r="H34" s="27"/>
      <c r="I34" s="15"/>
      <c r="J34" s="15"/>
      <c r="K34" s="15"/>
    </row>
    <row r="35" spans="1:11" s="28" customFormat="1" ht="28.35" customHeight="1" x14ac:dyDescent="0.25">
      <c r="A35" s="15"/>
      <c r="B35" s="25"/>
      <c r="C35" s="25"/>
      <c r="D35" s="25"/>
      <c r="E35" s="15"/>
      <c r="F35" s="15"/>
      <c r="G35" s="26"/>
      <c r="H35" s="27"/>
      <c r="I35" s="15"/>
      <c r="J35" s="15"/>
      <c r="K35" s="15"/>
    </row>
    <row r="36" spans="1:11" s="6" customFormat="1" ht="28.35" customHeight="1" x14ac:dyDescent="0.25">
      <c r="A36" s="5"/>
      <c r="B36" s="10"/>
      <c r="E36" s="5"/>
      <c r="F36" s="5"/>
      <c r="G36" s="8"/>
      <c r="H36" s="9"/>
      <c r="I36" s="5"/>
      <c r="J36" s="5"/>
    </row>
    <row r="37" spans="1:11" s="6" customFormat="1" ht="28.35" customHeight="1" x14ac:dyDescent="0.25">
      <c r="A37" s="5"/>
      <c r="B37" s="10"/>
      <c r="E37" s="5"/>
      <c r="F37" s="5"/>
      <c r="G37" s="8"/>
      <c r="H37" s="9"/>
      <c r="I37" s="5"/>
      <c r="J37" s="5"/>
    </row>
    <row r="38" spans="1:11" s="6" customFormat="1" ht="28.35" customHeight="1" x14ac:dyDescent="0.25">
      <c r="A38" s="5"/>
      <c r="B38" s="10"/>
      <c r="E38" s="5"/>
      <c r="F38" s="5"/>
      <c r="G38" s="8"/>
      <c r="H38" s="9"/>
      <c r="I38" s="5"/>
      <c r="J38" s="5"/>
    </row>
    <row r="39" spans="1:11" s="6" customFormat="1" ht="28.35" customHeight="1" x14ac:dyDescent="0.25">
      <c r="A39" s="5"/>
      <c r="B39" s="10"/>
      <c r="E39" s="5"/>
      <c r="F39" s="5"/>
      <c r="G39" s="8"/>
      <c r="H39" s="9"/>
      <c r="I39" s="5"/>
      <c r="J39" s="5"/>
    </row>
    <row r="40" spans="1:11" s="6" customFormat="1" ht="28.35" customHeight="1" x14ac:dyDescent="0.25">
      <c r="A40" s="5"/>
      <c r="B40" s="10"/>
      <c r="E40" s="5"/>
      <c r="F40" s="5"/>
      <c r="G40" s="8"/>
      <c r="H40" s="9"/>
      <c r="I40" s="5"/>
      <c r="J40" s="5"/>
    </row>
    <row r="41" spans="1:11" s="6" customFormat="1" ht="28.35" customHeight="1" x14ac:dyDescent="0.25">
      <c r="A41" s="5"/>
      <c r="B41" s="10"/>
      <c r="E41" s="5"/>
      <c r="F41" s="5"/>
      <c r="G41" s="8"/>
      <c r="H41" s="9"/>
      <c r="I41" s="5"/>
      <c r="J41" s="5"/>
    </row>
    <row r="42" spans="1:11" s="6" customFormat="1" ht="28.35" customHeight="1" x14ac:dyDescent="0.25">
      <c r="A42" s="5"/>
      <c r="B42" s="10"/>
      <c r="E42" s="5"/>
      <c r="F42" s="5"/>
      <c r="G42" s="8"/>
      <c r="H42" s="9"/>
      <c r="I42" s="5"/>
      <c r="J42" s="5"/>
    </row>
    <row r="43" spans="1:11" s="6" customFormat="1" ht="28.35" customHeight="1" x14ac:dyDescent="0.25">
      <c r="A43" s="5"/>
      <c r="B43" s="10"/>
      <c r="E43" s="5"/>
      <c r="F43" s="5"/>
      <c r="G43" s="8"/>
      <c r="H43" s="9"/>
      <c r="I43" s="5"/>
      <c r="J43" s="5"/>
    </row>
  </sheetData>
  <sortState ref="A2:J20">
    <sortCondition ref="J2:J20"/>
  </sortState>
  <mergeCells count="1">
    <mergeCell ref="G1:H1"/>
  </mergeCell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&amp;CINTERMEDIATE SECTION C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Layout" topLeftCell="A4" zoomScaleNormal="100" workbookViewId="0">
      <selection activeCell="A2" sqref="A2"/>
    </sheetView>
  </sheetViews>
  <sheetFormatPr defaultRowHeight="15" x14ac:dyDescent="0.25"/>
  <cols>
    <col min="1" max="1" width="4.42578125" style="2" customWidth="1"/>
    <col min="2" max="2" width="17.7109375" style="11" customWidth="1"/>
    <col min="3" max="3" width="19.7109375" customWidth="1"/>
    <col min="4" max="4" width="12.85546875" style="31" customWidth="1"/>
    <col min="5" max="5" width="6.42578125" style="2" customWidth="1"/>
    <col min="6" max="6" width="5.42578125" style="2" customWidth="1"/>
    <col min="7" max="7" width="5.42578125" style="4" customWidth="1"/>
    <col min="8" max="8" width="6.42578125" style="3" customWidth="1"/>
    <col min="9" max="9" width="5.42578125" style="2" customWidth="1"/>
    <col min="10" max="10" width="7.140625" style="2" customWidth="1"/>
    <col min="11" max="11" width="6.28515625" customWidth="1"/>
  </cols>
  <sheetData>
    <row r="1" spans="1:11" s="6" customFormat="1" ht="27.95" customHeight="1" x14ac:dyDescent="0.25">
      <c r="A1" s="16" t="s">
        <v>0</v>
      </c>
      <c r="B1" s="16" t="s">
        <v>2</v>
      </c>
      <c r="C1" s="16" t="s">
        <v>1</v>
      </c>
      <c r="D1" s="16" t="s">
        <v>3</v>
      </c>
      <c r="E1" s="16" t="s">
        <v>38</v>
      </c>
      <c r="F1" s="16" t="s">
        <v>39</v>
      </c>
      <c r="G1" s="229" t="s">
        <v>4</v>
      </c>
      <c r="H1" s="229"/>
      <c r="I1" s="16" t="s">
        <v>5</v>
      </c>
      <c r="J1" s="16" t="s">
        <v>6</v>
      </c>
      <c r="K1" s="16" t="s">
        <v>7</v>
      </c>
    </row>
    <row r="2" spans="1:11" s="7" customFormat="1" ht="27.95" customHeight="1" x14ac:dyDescent="0.25">
      <c r="A2" s="17">
        <v>28</v>
      </c>
      <c r="B2" s="19" t="s">
        <v>422</v>
      </c>
      <c r="C2" s="19" t="s">
        <v>423</v>
      </c>
      <c r="D2" s="18" t="s">
        <v>449</v>
      </c>
      <c r="E2" s="178">
        <v>27.5</v>
      </c>
      <c r="F2" s="99">
        <v>0</v>
      </c>
      <c r="G2" s="13">
        <v>0</v>
      </c>
      <c r="H2" s="14" t="s">
        <v>630</v>
      </c>
      <c r="I2" s="99">
        <v>0</v>
      </c>
      <c r="J2" s="178">
        <f t="shared" ref="J2:J14" si="0">(SUM(E2:G2)+(I2))</f>
        <v>27.5</v>
      </c>
      <c r="K2" s="194">
        <v>1</v>
      </c>
    </row>
    <row r="3" spans="1:11" s="7" customFormat="1" ht="27.95" customHeight="1" x14ac:dyDescent="0.25">
      <c r="A3" s="17">
        <v>12</v>
      </c>
      <c r="B3" s="19" t="s">
        <v>414</v>
      </c>
      <c r="C3" s="19" t="s">
        <v>415</v>
      </c>
      <c r="D3" s="18" t="s">
        <v>326</v>
      </c>
      <c r="E3" s="178">
        <v>34.619999999999997</v>
      </c>
      <c r="F3" s="99">
        <v>0</v>
      </c>
      <c r="G3" s="13">
        <v>0</v>
      </c>
      <c r="H3" s="14" t="s">
        <v>628</v>
      </c>
      <c r="I3" s="99">
        <v>0</v>
      </c>
      <c r="J3" s="99">
        <f t="shared" si="0"/>
        <v>34.619999999999997</v>
      </c>
      <c r="K3" s="194">
        <v>2</v>
      </c>
    </row>
    <row r="4" spans="1:11" s="7" customFormat="1" ht="27.95" customHeight="1" x14ac:dyDescent="0.25">
      <c r="A4" s="17">
        <v>16</v>
      </c>
      <c r="B4" s="19" t="s">
        <v>416</v>
      </c>
      <c r="C4" s="19" t="s">
        <v>417</v>
      </c>
      <c r="D4" s="18" t="s">
        <v>327</v>
      </c>
      <c r="E4" s="178">
        <v>36.54</v>
      </c>
      <c r="F4" s="99">
        <v>4</v>
      </c>
      <c r="G4" s="13">
        <v>0</v>
      </c>
      <c r="H4" s="14" t="s">
        <v>620</v>
      </c>
      <c r="I4" s="99">
        <v>0</v>
      </c>
      <c r="J4" s="99">
        <f t="shared" si="0"/>
        <v>40.54</v>
      </c>
      <c r="K4" s="194">
        <v>3</v>
      </c>
    </row>
    <row r="5" spans="1:11" s="7" customFormat="1" ht="27.95" customHeight="1" x14ac:dyDescent="0.25">
      <c r="A5" s="17">
        <v>56</v>
      </c>
      <c r="B5" s="19" t="s">
        <v>435</v>
      </c>
      <c r="C5" s="19" t="s">
        <v>436</v>
      </c>
      <c r="D5" s="18" t="s">
        <v>135</v>
      </c>
      <c r="E5" s="178">
        <v>38.65</v>
      </c>
      <c r="F5" s="99">
        <v>0</v>
      </c>
      <c r="G5" s="13">
        <v>6</v>
      </c>
      <c r="H5" s="14" t="s">
        <v>622</v>
      </c>
      <c r="I5" s="99">
        <v>0</v>
      </c>
      <c r="J5" s="99">
        <f t="shared" si="0"/>
        <v>44.65</v>
      </c>
      <c r="K5" s="194">
        <v>4</v>
      </c>
    </row>
    <row r="6" spans="1:11" s="7" customFormat="1" ht="27.95" customHeight="1" x14ac:dyDescent="0.25">
      <c r="A6" s="17">
        <v>44</v>
      </c>
      <c r="B6" s="19" t="s">
        <v>429</v>
      </c>
      <c r="C6" s="19" t="s">
        <v>430</v>
      </c>
      <c r="D6" s="18" t="s">
        <v>332</v>
      </c>
      <c r="E6" s="178">
        <v>33.85</v>
      </c>
      <c r="F6" s="99">
        <v>4</v>
      </c>
      <c r="G6" s="13">
        <v>0</v>
      </c>
      <c r="H6" s="14" t="s">
        <v>623</v>
      </c>
      <c r="I6" s="99">
        <v>20</v>
      </c>
      <c r="J6" s="99">
        <f t="shared" si="0"/>
        <v>57.85</v>
      </c>
      <c r="K6" s="194">
        <v>5</v>
      </c>
    </row>
    <row r="7" spans="1:11" s="7" customFormat="1" ht="27.95" customHeight="1" x14ac:dyDescent="0.25">
      <c r="A7" s="17">
        <v>76</v>
      </c>
      <c r="B7" s="19" t="s">
        <v>445</v>
      </c>
      <c r="C7" s="19" t="s">
        <v>446</v>
      </c>
      <c r="D7" s="18" t="s">
        <v>409</v>
      </c>
      <c r="E7" s="178">
        <v>30.77</v>
      </c>
      <c r="F7" s="99">
        <v>0</v>
      </c>
      <c r="G7" s="13">
        <v>12</v>
      </c>
      <c r="H7" s="14" t="s">
        <v>591</v>
      </c>
      <c r="I7" s="99">
        <v>20</v>
      </c>
      <c r="J7" s="99">
        <f t="shared" si="0"/>
        <v>62.769999999999996</v>
      </c>
      <c r="K7" s="194">
        <v>6</v>
      </c>
    </row>
    <row r="8" spans="1:11" s="7" customFormat="1" ht="27.95" customHeight="1" x14ac:dyDescent="0.25">
      <c r="A8" s="17">
        <v>4</v>
      </c>
      <c r="B8" s="19" t="s">
        <v>410</v>
      </c>
      <c r="C8" s="19" t="s">
        <v>411</v>
      </c>
      <c r="D8" s="18" t="s">
        <v>66</v>
      </c>
      <c r="E8" s="178">
        <v>30.38</v>
      </c>
      <c r="F8" s="99">
        <v>8</v>
      </c>
      <c r="G8" s="13">
        <v>5.6</v>
      </c>
      <c r="H8" s="14" t="s">
        <v>584</v>
      </c>
      <c r="I8" s="99">
        <v>20</v>
      </c>
      <c r="J8" s="99">
        <f t="shared" si="0"/>
        <v>63.98</v>
      </c>
      <c r="K8" s="194">
        <v>7</v>
      </c>
    </row>
    <row r="9" spans="1:11" s="7" customFormat="1" ht="27.95" customHeight="1" x14ac:dyDescent="0.25">
      <c r="A9" s="17">
        <v>52</v>
      </c>
      <c r="B9" s="19" t="s">
        <v>433</v>
      </c>
      <c r="C9" s="19" t="s">
        <v>434</v>
      </c>
      <c r="D9" s="18" t="s">
        <v>333</v>
      </c>
      <c r="E9" s="178">
        <v>30.96</v>
      </c>
      <c r="F9" s="99">
        <v>0</v>
      </c>
      <c r="G9" s="13">
        <v>15.6</v>
      </c>
      <c r="H9" s="14" t="s">
        <v>632</v>
      </c>
      <c r="I9" s="99">
        <v>20</v>
      </c>
      <c r="J9" s="99">
        <f t="shared" si="0"/>
        <v>66.56</v>
      </c>
      <c r="K9" s="194">
        <v>8</v>
      </c>
    </row>
    <row r="10" spans="1:11" s="7" customFormat="1" ht="27.95" customHeight="1" x14ac:dyDescent="0.25">
      <c r="A10" s="17">
        <v>24</v>
      </c>
      <c r="B10" s="19" t="s">
        <v>420</v>
      </c>
      <c r="C10" s="19" t="s">
        <v>421</v>
      </c>
      <c r="D10" s="18" t="s">
        <v>447</v>
      </c>
      <c r="E10" s="178">
        <v>27.31</v>
      </c>
      <c r="F10" s="99">
        <v>0</v>
      </c>
      <c r="G10" s="13">
        <v>11.6</v>
      </c>
      <c r="H10" s="14" t="s">
        <v>629</v>
      </c>
      <c r="I10" s="99">
        <v>40</v>
      </c>
      <c r="J10" s="99">
        <f t="shared" si="0"/>
        <v>78.91</v>
      </c>
      <c r="K10" s="194">
        <v>9</v>
      </c>
    </row>
    <row r="11" spans="1:11" s="7" customFormat="1" ht="27.95" customHeight="1" x14ac:dyDescent="0.25">
      <c r="A11" s="17">
        <v>72</v>
      </c>
      <c r="B11" s="19" t="s">
        <v>443</v>
      </c>
      <c r="C11" s="19" t="s">
        <v>444</v>
      </c>
      <c r="D11" s="18" t="s">
        <v>334</v>
      </c>
      <c r="E11" s="178">
        <v>31.15</v>
      </c>
      <c r="F11" s="99">
        <v>0</v>
      </c>
      <c r="G11" s="13">
        <v>18.8</v>
      </c>
      <c r="H11" s="14" t="s">
        <v>643</v>
      </c>
      <c r="I11" s="99">
        <v>40</v>
      </c>
      <c r="J11" s="99">
        <f t="shared" si="0"/>
        <v>89.95</v>
      </c>
      <c r="K11" s="194">
        <v>10</v>
      </c>
    </row>
    <row r="12" spans="1:11" s="7" customFormat="1" ht="27.95" customHeight="1" x14ac:dyDescent="0.25">
      <c r="A12" s="17">
        <v>60</v>
      </c>
      <c r="B12" s="19" t="s">
        <v>437</v>
      </c>
      <c r="C12" s="19" t="s">
        <v>438</v>
      </c>
      <c r="D12" s="18" t="s">
        <v>448</v>
      </c>
      <c r="E12" s="212">
        <v>34.81</v>
      </c>
      <c r="F12" s="213">
        <v>12</v>
      </c>
      <c r="G12" s="214">
        <v>15.6</v>
      </c>
      <c r="H12" s="215" t="s">
        <v>641</v>
      </c>
      <c r="I12" s="213">
        <v>40</v>
      </c>
      <c r="J12" s="178">
        <f t="shared" si="0"/>
        <v>102.41</v>
      </c>
      <c r="K12" s="194">
        <v>11</v>
      </c>
    </row>
    <row r="13" spans="1:11" s="7" customFormat="1" ht="27.95" customHeight="1" x14ac:dyDescent="0.25">
      <c r="A13" s="17">
        <v>36</v>
      </c>
      <c r="B13" s="19" t="s">
        <v>426</v>
      </c>
      <c r="C13" s="19" t="s">
        <v>576</v>
      </c>
      <c r="D13" s="18" t="s">
        <v>577</v>
      </c>
      <c r="E13" s="178">
        <v>34.81</v>
      </c>
      <c r="F13" s="99">
        <v>8</v>
      </c>
      <c r="G13" s="13">
        <v>19.2</v>
      </c>
      <c r="H13" s="14" t="s">
        <v>631</v>
      </c>
      <c r="I13" s="99">
        <v>55</v>
      </c>
      <c r="J13" s="178">
        <f t="shared" si="0"/>
        <v>117.01</v>
      </c>
      <c r="K13" s="194">
        <v>12</v>
      </c>
    </row>
    <row r="14" spans="1:11" s="7" customFormat="1" ht="27.95" customHeight="1" x14ac:dyDescent="0.25">
      <c r="A14" s="17">
        <v>68</v>
      </c>
      <c r="B14" s="19" t="s">
        <v>441</v>
      </c>
      <c r="C14" s="19" t="s">
        <v>442</v>
      </c>
      <c r="D14" s="18" t="s">
        <v>503</v>
      </c>
      <c r="E14" s="178">
        <v>33.270000000000003</v>
      </c>
      <c r="F14" s="99">
        <v>4</v>
      </c>
      <c r="G14" s="13">
        <v>22</v>
      </c>
      <c r="H14" s="14" t="s">
        <v>642</v>
      </c>
      <c r="I14" s="99">
        <v>60</v>
      </c>
      <c r="J14" s="178">
        <f t="shared" si="0"/>
        <v>119.27000000000001</v>
      </c>
      <c r="K14" s="194">
        <v>13</v>
      </c>
    </row>
    <row r="15" spans="1:11" s="7" customFormat="1" ht="27.95" customHeight="1" x14ac:dyDescent="0.25">
      <c r="A15" s="17">
        <v>8</v>
      </c>
      <c r="B15" s="19" t="s">
        <v>412</v>
      </c>
      <c r="C15" s="19" t="s">
        <v>413</v>
      </c>
      <c r="D15" s="18" t="s">
        <v>66</v>
      </c>
      <c r="E15" s="178">
        <v>31.15</v>
      </c>
      <c r="F15" s="99">
        <v>28</v>
      </c>
      <c r="G15" s="13"/>
      <c r="H15" s="14"/>
      <c r="I15" s="99"/>
      <c r="J15" s="99" t="s">
        <v>581</v>
      </c>
      <c r="K15" s="194">
        <v>14</v>
      </c>
    </row>
    <row r="16" spans="1:11" s="7" customFormat="1" ht="27.95" customHeight="1" x14ac:dyDescent="0.25">
      <c r="A16" s="17">
        <v>20</v>
      </c>
      <c r="B16" s="19" t="s">
        <v>418</v>
      </c>
      <c r="C16" s="19" t="s">
        <v>419</v>
      </c>
      <c r="D16" s="18" t="s">
        <v>149</v>
      </c>
      <c r="E16" s="178">
        <v>31.54</v>
      </c>
      <c r="F16" s="99">
        <v>0</v>
      </c>
      <c r="G16" s="13" t="s">
        <v>581</v>
      </c>
      <c r="H16" s="14"/>
      <c r="I16" s="99"/>
      <c r="J16" s="99" t="s">
        <v>581</v>
      </c>
      <c r="K16" s="194">
        <v>15</v>
      </c>
    </row>
    <row r="17" spans="1:11" s="7" customFormat="1" ht="27.95" customHeight="1" x14ac:dyDescent="0.25">
      <c r="A17" s="17">
        <v>40</v>
      </c>
      <c r="B17" s="19" t="s">
        <v>427</v>
      </c>
      <c r="C17" s="19" t="s">
        <v>428</v>
      </c>
      <c r="D17" s="18" t="s">
        <v>331</v>
      </c>
      <c r="E17" s="178">
        <v>32.119999999999997</v>
      </c>
      <c r="F17" s="99">
        <v>0</v>
      </c>
      <c r="G17" s="13" t="s">
        <v>581</v>
      </c>
      <c r="H17" s="14"/>
      <c r="I17" s="99"/>
      <c r="J17" s="99" t="s">
        <v>581</v>
      </c>
      <c r="K17" s="194">
        <v>16</v>
      </c>
    </row>
    <row r="18" spans="1:11" s="7" customFormat="1" ht="27.95" customHeight="1" x14ac:dyDescent="0.25">
      <c r="A18" s="20">
        <v>64</v>
      </c>
      <c r="B18" s="21" t="s">
        <v>439</v>
      </c>
      <c r="C18" s="21" t="s">
        <v>440</v>
      </c>
      <c r="D18" s="18" t="s">
        <v>131</v>
      </c>
      <c r="E18" s="179">
        <v>28.46</v>
      </c>
      <c r="F18" s="22">
        <v>0</v>
      </c>
      <c r="G18" s="23" t="s">
        <v>581</v>
      </c>
      <c r="H18" s="24"/>
      <c r="I18" s="22"/>
      <c r="J18" s="22" t="s">
        <v>581</v>
      </c>
      <c r="K18" s="195">
        <v>17</v>
      </c>
    </row>
    <row r="19" spans="1:11" s="7" customFormat="1" ht="27.95" customHeight="1" x14ac:dyDescent="0.25">
      <c r="A19" s="17">
        <v>32</v>
      </c>
      <c r="B19" s="19" t="s">
        <v>424</v>
      </c>
      <c r="C19" s="19" t="s">
        <v>425</v>
      </c>
      <c r="D19" s="18" t="s">
        <v>137</v>
      </c>
      <c r="E19" s="178">
        <v>33.85</v>
      </c>
      <c r="F19" s="99">
        <v>4</v>
      </c>
      <c r="G19" s="13" t="s">
        <v>580</v>
      </c>
      <c r="H19" s="14"/>
      <c r="I19" s="99"/>
      <c r="J19" s="99" t="s">
        <v>580</v>
      </c>
      <c r="K19" s="194">
        <v>18</v>
      </c>
    </row>
    <row r="20" spans="1:11" s="7" customFormat="1" ht="27.95" customHeight="1" x14ac:dyDescent="0.2">
      <c r="A20" s="17">
        <v>48</v>
      </c>
      <c r="B20" s="19" t="s">
        <v>431</v>
      </c>
      <c r="C20" s="19" t="s">
        <v>432</v>
      </c>
      <c r="D20" s="18" t="s">
        <v>141</v>
      </c>
      <c r="E20" s="17" t="s">
        <v>580</v>
      </c>
      <c r="F20" s="100"/>
      <c r="G20" s="100"/>
      <c r="H20" s="100"/>
      <c r="I20" s="100"/>
      <c r="J20" s="99" t="s">
        <v>580</v>
      </c>
      <c r="K20" s="194">
        <v>19</v>
      </c>
    </row>
    <row r="21" spans="1:11" s="28" customFormat="1" ht="27.75" customHeight="1" x14ac:dyDescent="0.25">
      <c r="A21" s="15"/>
      <c r="B21" s="25"/>
      <c r="C21" s="25"/>
      <c r="D21" s="39"/>
      <c r="E21" s="15"/>
      <c r="F21" s="15"/>
      <c r="G21" s="26"/>
      <c r="H21" s="27"/>
      <c r="I21" s="15"/>
      <c r="J21" s="15"/>
      <c r="K21" s="15"/>
    </row>
    <row r="22" spans="1:11" s="28" customFormat="1" ht="18" customHeight="1" x14ac:dyDescent="0.25">
      <c r="A22" s="15"/>
      <c r="B22" s="25"/>
      <c r="C22" s="25"/>
      <c r="D22" s="39"/>
      <c r="E22" s="15"/>
      <c r="F22" s="15"/>
      <c r="G22" s="26"/>
      <c r="H22" s="27"/>
      <c r="I22" s="15"/>
      <c r="J22" s="15"/>
      <c r="K22" s="15"/>
    </row>
    <row r="23" spans="1:11" s="28" customFormat="1" ht="18" customHeight="1" x14ac:dyDescent="0.25">
      <c r="A23" s="15"/>
      <c r="B23" s="25"/>
      <c r="C23" s="25"/>
      <c r="D23" s="39"/>
      <c r="E23" s="15"/>
      <c r="F23" s="15"/>
      <c r="G23" s="26"/>
      <c r="H23" s="27"/>
      <c r="I23" s="15"/>
      <c r="J23" s="15"/>
      <c r="K23" s="15"/>
    </row>
    <row r="24" spans="1:11" s="28" customFormat="1" ht="18" customHeight="1" x14ac:dyDescent="0.25">
      <c r="A24" s="15"/>
      <c r="B24" s="25"/>
      <c r="C24" s="25"/>
      <c r="D24" s="39"/>
      <c r="E24" s="15"/>
      <c r="F24" s="15"/>
      <c r="G24" s="26"/>
      <c r="H24" s="27"/>
      <c r="I24" s="15"/>
      <c r="J24" s="15"/>
      <c r="K24" s="15"/>
    </row>
    <row r="25" spans="1:11" s="28" customFormat="1" ht="18" customHeight="1" x14ac:dyDescent="0.25">
      <c r="A25" s="15"/>
      <c r="B25" s="25"/>
      <c r="C25" s="25"/>
      <c r="D25" s="39"/>
      <c r="E25" s="15"/>
      <c r="F25" s="15"/>
      <c r="G25" s="26"/>
      <c r="H25" s="27"/>
      <c r="I25" s="15"/>
      <c r="J25" s="15"/>
      <c r="K25" s="15"/>
    </row>
    <row r="26" spans="1:11" s="28" customFormat="1" ht="18" customHeight="1" x14ac:dyDescent="0.25">
      <c r="A26" s="15"/>
      <c r="B26" s="25"/>
      <c r="C26" s="25"/>
      <c r="D26" s="39"/>
      <c r="E26" s="15"/>
      <c r="F26" s="15"/>
      <c r="G26" s="26"/>
      <c r="H26" s="27"/>
      <c r="I26" s="15"/>
      <c r="J26" s="15"/>
      <c r="K26" s="15"/>
    </row>
    <row r="27" spans="1:11" s="28" customFormat="1" ht="18" customHeight="1" x14ac:dyDescent="0.25">
      <c r="A27" s="15"/>
      <c r="B27" s="25"/>
      <c r="C27" s="25"/>
      <c r="D27" s="39"/>
      <c r="E27" s="15"/>
      <c r="F27" s="15"/>
      <c r="G27" s="26"/>
      <c r="H27" s="27"/>
      <c r="I27" s="15"/>
      <c r="J27" s="15"/>
      <c r="K27" s="15"/>
    </row>
    <row r="28" spans="1:11" s="28" customFormat="1" ht="18" customHeight="1" x14ac:dyDescent="0.25">
      <c r="A28" s="15"/>
      <c r="B28" s="25"/>
      <c r="C28" s="25"/>
      <c r="D28" s="39"/>
      <c r="E28" s="15"/>
      <c r="F28" s="15"/>
      <c r="G28" s="26"/>
      <c r="H28" s="27"/>
      <c r="I28" s="15"/>
      <c r="J28" s="15"/>
      <c r="K28" s="15"/>
    </row>
    <row r="29" spans="1:11" s="28" customFormat="1" ht="18" customHeight="1" x14ac:dyDescent="0.25">
      <c r="A29" s="15"/>
      <c r="B29" s="25"/>
      <c r="C29" s="25"/>
      <c r="D29" s="39"/>
      <c r="E29" s="15"/>
      <c r="F29" s="15"/>
      <c r="G29" s="26"/>
      <c r="H29" s="27"/>
      <c r="I29" s="15"/>
      <c r="J29" s="15"/>
      <c r="K29" s="15"/>
    </row>
    <row r="30" spans="1:11" s="28" customFormat="1" ht="18" customHeight="1" x14ac:dyDescent="0.25">
      <c r="A30" s="15"/>
      <c r="B30" s="25"/>
      <c r="C30" s="25"/>
      <c r="D30" s="39"/>
      <c r="E30" s="15"/>
      <c r="F30" s="15"/>
      <c r="G30" s="26"/>
      <c r="H30" s="27"/>
      <c r="I30" s="15"/>
      <c r="J30" s="15"/>
      <c r="K30" s="15"/>
    </row>
    <row r="31" spans="1:11" s="28" customFormat="1" ht="18" customHeight="1" x14ac:dyDescent="0.25">
      <c r="A31" s="15"/>
      <c r="B31" s="25"/>
      <c r="C31" s="25"/>
      <c r="D31" s="39"/>
      <c r="E31" s="15"/>
      <c r="F31" s="15"/>
      <c r="G31" s="26"/>
      <c r="H31" s="27"/>
      <c r="I31" s="15"/>
      <c r="J31" s="15"/>
      <c r="K31" s="15"/>
    </row>
    <row r="32" spans="1:11" s="28" customFormat="1" ht="18" customHeight="1" x14ac:dyDescent="0.25">
      <c r="A32" s="15"/>
      <c r="B32" s="25"/>
      <c r="C32" s="25"/>
      <c r="D32" s="39"/>
      <c r="E32" s="15"/>
      <c r="F32" s="15"/>
      <c r="G32" s="26"/>
      <c r="H32" s="27"/>
      <c r="I32" s="15"/>
      <c r="J32" s="15"/>
      <c r="K32" s="15"/>
    </row>
    <row r="33" spans="1:11" s="28" customFormat="1" ht="18" customHeight="1" x14ac:dyDescent="0.25">
      <c r="A33" s="15"/>
      <c r="B33" s="25"/>
      <c r="C33" s="25"/>
      <c r="D33" s="39"/>
      <c r="E33" s="15"/>
      <c r="F33" s="15"/>
      <c r="G33" s="26"/>
      <c r="H33" s="27"/>
      <c r="I33" s="15"/>
      <c r="J33" s="15"/>
      <c r="K33" s="15"/>
    </row>
    <row r="34" spans="1:11" s="28" customFormat="1" ht="18" customHeight="1" x14ac:dyDescent="0.25">
      <c r="A34" s="15"/>
      <c r="B34" s="25"/>
      <c r="C34" s="25"/>
      <c r="D34" s="39"/>
      <c r="E34" s="15"/>
      <c r="F34" s="15"/>
      <c r="G34" s="26"/>
      <c r="H34" s="27"/>
      <c r="I34" s="15"/>
      <c r="J34" s="15"/>
      <c r="K34" s="15"/>
    </row>
    <row r="35" spans="1:11" s="28" customFormat="1" ht="18" customHeight="1" x14ac:dyDescent="0.25">
      <c r="A35" s="34"/>
      <c r="B35" s="35"/>
      <c r="C35" s="36"/>
      <c r="D35" s="40"/>
      <c r="E35" s="34"/>
      <c r="F35" s="34"/>
      <c r="G35" s="37"/>
      <c r="H35" s="38"/>
      <c r="I35" s="34"/>
      <c r="J35" s="34"/>
      <c r="K35" s="15"/>
    </row>
    <row r="36" spans="1:11" s="36" customFormat="1" x14ac:dyDescent="0.25">
      <c r="A36" s="34"/>
      <c r="B36" s="35"/>
      <c r="D36" s="40"/>
      <c r="E36" s="34"/>
      <c r="F36" s="34"/>
      <c r="G36" s="37"/>
      <c r="H36" s="38"/>
      <c r="I36" s="34"/>
      <c r="J36" s="34"/>
    </row>
    <row r="37" spans="1:11" s="36" customFormat="1" x14ac:dyDescent="0.25">
      <c r="A37" s="5"/>
      <c r="B37" s="10"/>
      <c r="C37" s="6"/>
      <c r="D37" s="31"/>
      <c r="E37" s="5"/>
      <c r="F37" s="5"/>
      <c r="G37" s="8"/>
      <c r="H37" s="9"/>
      <c r="I37" s="5"/>
      <c r="J37" s="5"/>
    </row>
    <row r="38" spans="1:11" s="6" customFormat="1" x14ac:dyDescent="0.25">
      <c r="A38" s="5"/>
      <c r="B38" s="10"/>
      <c r="D38" s="31"/>
      <c r="E38" s="5"/>
      <c r="F38" s="5"/>
      <c r="G38" s="8"/>
      <c r="H38" s="9"/>
      <c r="I38" s="5"/>
      <c r="J38" s="5"/>
    </row>
    <row r="39" spans="1:11" s="6" customFormat="1" x14ac:dyDescent="0.25">
      <c r="A39" s="5"/>
      <c r="B39" s="10"/>
      <c r="D39" s="31"/>
      <c r="E39" s="5"/>
      <c r="F39" s="5"/>
      <c r="G39" s="8"/>
      <c r="H39" s="9"/>
      <c r="I39" s="5"/>
      <c r="J39" s="5"/>
    </row>
    <row r="40" spans="1:11" s="6" customFormat="1" x14ac:dyDescent="0.25">
      <c r="A40" s="5"/>
      <c r="B40" s="10"/>
      <c r="D40" s="31"/>
      <c r="E40" s="5"/>
      <c r="F40" s="5"/>
      <c r="G40" s="8"/>
      <c r="H40" s="9"/>
      <c r="I40" s="5"/>
      <c r="J40" s="5"/>
    </row>
    <row r="41" spans="1:11" s="6" customFormat="1" x14ac:dyDescent="0.25">
      <c r="A41" s="5"/>
      <c r="B41" s="10"/>
      <c r="D41" s="31"/>
      <c r="E41" s="5"/>
      <c r="F41" s="5"/>
      <c r="G41" s="8"/>
      <c r="H41" s="9"/>
      <c r="I41" s="5"/>
      <c r="J41" s="5"/>
    </row>
    <row r="42" spans="1:11" s="6" customFormat="1" x14ac:dyDescent="0.25">
      <c r="A42" s="5"/>
      <c r="B42" s="10"/>
      <c r="D42" s="31"/>
      <c r="E42" s="5"/>
      <c r="F42" s="5"/>
      <c r="G42" s="8"/>
      <c r="H42" s="9"/>
      <c r="I42" s="5"/>
      <c r="J42" s="5"/>
    </row>
    <row r="43" spans="1:11" s="6" customFormat="1" x14ac:dyDescent="0.25">
      <c r="A43" s="2"/>
      <c r="B43" s="11"/>
      <c r="C43"/>
      <c r="D43" s="31"/>
      <c r="E43" s="2"/>
      <c r="F43" s="2"/>
      <c r="G43" s="4"/>
      <c r="H43" s="3"/>
      <c r="I43" s="2"/>
      <c r="J43" s="2"/>
    </row>
  </sheetData>
  <mergeCells count="1">
    <mergeCell ref="G1:H1"/>
  </mergeCell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&amp;CINTERMEDIATE SECTION 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Novice A</vt:lpstr>
      <vt:lpstr>Novice B</vt:lpstr>
      <vt:lpstr>Novice C</vt:lpstr>
      <vt:lpstr>Novice D</vt:lpstr>
      <vt:lpstr>Novice teams</vt:lpstr>
      <vt:lpstr>Intermediate A</vt:lpstr>
      <vt:lpstr>Intermediate B</vt:lpstr>
      <vt:lpstr>Intermediate C</vt:lpstr>
      <vt:lpstr>Intermediate D</vt:lpstr>
      <vt:lpstr>Intermediate teams</vt:lpstr>
      <vt:lpstr>Open A</vt:lpstr>
      <vt:lpstr>Open B</vt:lpstr>
      <vt:lpstr>Open C</vt:lpstr>
      <vt:lpstr>Open D</vt:lpstr>
      <vt:lpstr>Open teams</vt:lpstr>
      <vt:lpstr>Sheet 1</vt:lpstr>
      <vt:lpstr>Sheet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Churchgate Property</dc:creator>
  <cp:lastModifiedBy>davidmparr</cp:lastModifiedBy>
  <cp:lastPrinted>2015-07-19T18:31:52Z</cp:lastPrinted>
  <dcterms:created xsi:type="dcterms:W3CDTF">2015-04-19T16:17:59Z</dcterms:created>
  <dcterms:modified xsi:type="dcterms:W3CDTF">2015-07-20T08:35:51Z</dcterms:modified>
</cp:coreProperties>
</file>